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ikuz\Downloads\"/>
    </mc:Choice>
  </mc:AlternateContent>
  <xr:revisionPtr revIDLastSave="0" documentId="13_ncr:1_{8720DD30-15D9-496F-9F3E-FA0CD3687449}" xr6:coauthVersionLast="47" xr6:coauthVersionMax="47" xr10:uidLastSave="{00000000-0000-0000-0000-000000000000}"/>
  <bookViews>
    <workbookView xWindow="-120" yWindow="-120" windowWidth="29040" windowHeight="15720" activeTab="2" xr2:uid="{A662B5C6-CC41-46DA-BD5D-0EA07FA65D8A}"/>
  </bookViews>
  <sheets>
    <sheet name="Todos" sheetId="1" r:id="rId1"/>
    <sheet name="Reglamento + Criter. Desempate" sheetId="8" r:id="rId2"/>
    <sheet name="M18-M" sheetId="2" r:id="rId3"/>
    <sheet name="M16-M" sheetId="3" r:id="rId4"/>
    <sheet name="M18-F" sheetId="4" r:id="rId5"/>
    <sheet name="M16-F" sheetId="5" r:id="rId6"/>
    <sheet name="Inclusivo" sheetId="6" r:id="rId7"/>
    <sheet name="Cuadro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23" i="5" l="1"/>
  <c r="I23" i="5"/>
  <c r="J17" i="5"/>
  <c r="I17" i="5"/>
  <c r="J15" i="5"/>
  <c r="J14" i="5"/>
  <c r="I15" i="5"/>
  <c r="I14" i="5"/>
  <c r="J11" i="5"/>
  <c r="I11" i="5"/>
  <c r="J26" i="2"/>
  <c r="J25" i="2"/>
  <c r="J24" i="2"/>
  <c r="I26" i="2"/>
  <c r="I25" i="2"/>
  <c r="I24" i="2"/>
  <c r="J19" i="2"/>
  <c r="J18" i="2"/>
  <c r="J17" i="2"/>
  <c r="I19" i="2"/>
  <c r="I18" i="2"/>
  <c r="I17" i="2"/>
  <c r="J15" i="2"/>
  <c r="J14" i="2"/>
  <c r="I15" i="2"/>
  <c r="I14" i="2"/>
  <c r="J13" i="2"/>
  <c r="J12" i="2"/>
  <c r="J11" i="2"/>
  <c r="I13" i="2"/>
  <c r="I12" i="2"/>
  <c r="I11" i="2"/>
  <c r="J26" i="3"/>
  <c r="J25" i="3"/>
  <c r="J24" i="3"/>
  <c r="I26" i="3"/>
  <c r="I25" i="3"/>
  <c r="I24" i="3"/>
  <c r="J19" i="3"/>
  <c r="J18" i="3"/>
  <c r="J17" i="3"/>
  <c r="I19" i="3"/>
  <c r="I18" i="3"/>
  <c r="I17" i="3"/>
  <c r="I15" i="3"/>
  <c r="J15" i="3"/>
  <c r="J14" i="3"/>
  <c r="I14" i="3"/>
  <c r="J13" i="3"/>
  <c r="I13" i="3"/>
  <c r="I12" i="3"/>
  <c r="J12" i="3"/>
  <c r="J11" i="3"/>
  <c r="I11" i="3"/>
  <c r="C53" i="2"/>
  <c r="C56" i="2"/>
  <c r="J30" i="6"/>
  <c r="J27" i="6"/>
  <c r="I27" i="6"/>
  <c r="J23" i="6"/>
  <c r="I23" i="6"/>
  <c r="J19" i="6"/>
  <c r="I19" i="6"/>
  <c r="J18" i="6"/>
  <c r="I18" i="6"/>
  <c r="J14" i="6"/>
  <c r="I14" i="6"/>
  <c r="J13" i="6"/>
  <c r="I13" i="6"/>
  <c r="C14" i="6" l="1"/>
  <c r="C15" i="6" s="1"/>
  <c r="C16" i="6" s="1"/>
  <c r="C17" i="6" s="1"/>
  <c r="C18" i="6" s="1"/>
  <c r="C19" i="6" s="1"/>
  <c r="C20" i="6" s="1"/>
  <c r="C21" i="6" s="1"/>
  <c r="C22" i="6" s="1"/>
  <c r="C23" i="6" s="1"/>
  <c r="C24" i="6" s="1"/>
  <c r="C25" i="6" s="1"/>
  <c r="C26" i="6" s="1"/>
  <c r="C27" i="6" s="1"/>
  <c r="C28" i="6" s="1"/>
  <c r="C29" i="6" s="1"/>
  <c r="C30" i="6" s="1"/>
  <c r="C31" i="6" s="1"/>
  <c r="C32" i="6" s="1"/>
  <c r="I30" i="6"/>
  <c r="J17" i="6"/>
  <c r="I17" i="6"/>
  <c r="J26" i="6"/>
  <c r="I26" i="6"/>
  <c r="J22" i="6"/>
  <c r="I22" i="6"/>
  <c r="I15" i="6"/>
  <c r="J29" i="6"/>
  <c r="I29" i="6"/>
  <c r="J21" i="6"/>
  <c r="I21" i="6"/>
  <c r="J15" i="6"/>
  <c r="J25" i="6"/>
  <c r="I25" i="6"/>
  <c r="J31" i="6"/>
  <c r="I31" i="6"/>
  <c r="C38" i="5"/>
  <c r="C39" i="5" s="1"/>
  <c r="C40" i="5" s="1"/>
  <c r="C41" i="5" s="1"/>
  <c r="C42" i="5" s="1"/>
  <c r="C43" i="5" s="1"/>
  <c r="C44" i="5" s="1"/>
  <c r="C45" i="5" s="1"/>
  <c r="C46" i="5" s="1"/>
  <c r="C47" i="5" s="1"/>
  <c r="C49" i="5" s="1"/>
  <c r="J13" i="5"/>
  <c r="I13" i="5"/>
  <c r="J12" i="5"/>
  <c r="I12" i="5"/>
  <c r="C12" i="5"/>
  <c r="C13" i="5" s="1"/>
  <c r="C14" i="5" s="1"/>
  <c r="C15" i="5" s="1"/>
  <c r="C16" i="5" s="1"/>
  <c r="C17" i="5" s="1"/>
  <c r="C12" i="4"/>
  <c r="C13" i="4" s="1"/>
  <c r="C14" i="4" s="1"/>
  <c r="C15" i="4" s="1"/>
  <c r="C16" i="4" s="1"/>
  <c r="J23" i="4"/>
  <c r="I23" i="4"/>
  <c r="J21" i="4"/>
  <c r="I21" i="4"/>
  <c r="J19" i="4"/>
  <c r="I19" i="4"/>
  <c r="J17" i="4"/>
  <c r="J16" i="4"/>
  <c r="I17" i="4"/>
  <c r="I16" i="4"/>
  <c r="J14" i="4"/>
  <c r="I14" i="4"/>
  <c r="J12" i="4"/>
  <c r="I12" i="4"/>
  <c r="C30" i="4"/>
  <c r="C31" i="4" s="1"/>
  <c r="C32" i="4" s="1"/>
  <c r="C33" i="4" s="1"/>
  <c r="C35" i="4" s="1"/>
  <c r="C36" i="4" s="1"/>
  <c r="C38" i="4" s="1"/>
  <c r="J24" i="4"/>
  <c r="I24" i="4"/>
  <c r="J22" i="4"/>
  <c r="I22" i="4"/>
  <c r="J18" i="4"/>
  <c r="I18" i="4"/>
  <c r="J13" i="4"/>
  <c r="I13" i="4"/>
  <c r="J11" i="4"/>
  <c r="I11" i="4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12" i="3"/>
  <c r="C13" i="3" s="1"/>
  <c r="C14" i="3" s="1"/>
  <c r="C15" i="3" s="1"/>
  <c r="C16" i="3" s="1"/>
  <c r="C17" i="3" s="1"/>
  <c r="C42" i="2"/>
  <c r="C43" i="2" s="1"/>
  <c r="C44" i="2" s="1"/>
  <c r="C45" i="2" s="1"/>
  <c r="C12" i="2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30" i="2" s="1"/>
  <c r="C31" i="2" s="1"/>
  <c r="C32" i="2" s="1"/>
  <c r="C33" i="2" s="1"/>
  <c r="C34" i="2" s="1"/>
  <c r="C46" i="2" l="1"/>
  <c r="C47" i="2" s="1"/>
  <c r="C48" i="2" s="1"/>
  <c r="C49" i="2" s="1"/>
  <c r="C50" i="2" s="1"/>
  <c r="C51" i="2" s="1"/>
  <c r="C18" i="5"/>
  <c r="C17" i="4"/>
  <c r="C18" i="3"/>
  <c r="C19" i="5" l="1"/>
  <c r="C18" i="4"/>
  <c r="C19" i="3"/>
  <c r="C58" i="2" l="1"/>
  <c r="C20" i="5"/>
  <c r="C19" i="4"/>
  <c r="C20" i="3"/>
  <c r="C21" i="3" s="1"/>
  <c r="C21" i="5" l="1"/>
  <c r="C22" i="5" s="1"/>
  <c r="C23" i="5" s="1"/>
  <c r="C24" i="5" s="1"/>
  <c r="C20" i="4"/>
  <c r="C21" i="4" s="1"/>
  <c r="C22" i="4" s="1"/>
  <c r="C23" i="4" s="1"/>
  <c r="C24" i="4" s="1"/>
  <c r="C25" i="4" s="1"/>
  <c r="C22" i="3"/>
  <c r="C23" i="3" s="1"/>
  <c r="C24" i="3" s="1"/>
  <c r="C25" i="3" l="1"/>
  <c r="C51" i="3"/>
  <c r="C26" i="3" l="1"/>
  <c r="C53" i="3" l="1"/>
  <c r="C27" i="3"/>
  <c r="C30" i="3" s="1"/>
  <c r="C31" i="3" s="1"/>
  <c r="C32" i="3" s="1"/>
  <c r="C33" i="3" s="1"/>
  <c r="C34" i="3" s="1"/>
  <c r="C27" i="5" l="1"/>
  <c r="C28" i="5" s="1"/>
  <c r="C29" i="5" s="1"/>
  <c r="C30" i="5" s="1"/>
  <c r="C31" i="5" s="1"/>
</calcChain>
</file>

<file path=xl/sharedStrings.xml><?xml version="1.0" encoding="utf-8"?>
<sst xmlns="http://schemas.openxmlformats.org/spreadsheetml/2006/main" count="1389" uniqueCount="255">
  <si>
    <t>CESA 7s M18 Masc.</t>
  </si>
  <si>
    <t>1. Cataluña</t>
  </si>
  <si>
    <t>2. Madrid</t>
  </si>
  <si>
    <t>3. CyL</t>
  </si>
  <si>
    <t>4. C. Valenciana</t>
  </si>
  <si>
    <t>5. Andalucía</t>
  </si>
  <si>
    <t>6. Euskadi</t>
  </si>
  <si>
    <t>7. Baleares</t>
  </si>
  <si>
    <t>8. Galicia</t>
  </si>
  <si>
    <t>9. Aragón</t>
  </si>
  <si>
    <t>10. Murcia</t>
  </si>
  <si>
    <t>11/12/13. Cantabria (no participó en la temporada pasada)</t>
  </si>
  <si>
    <t>11/12/13. Canarias (no participó la temporada pasada)</t>
  </si>
  <si>
    <t>11/12/13 Asturias (no participó la temporada pasada)</t>
  </si>
  <si>
    <t>CESA 7s M18 Femenino</t>
  </si>
  <si>
    <t>1. Andalucía</t>
  </si>
  <si>
    <t>2. Euskadi</t>
  </si>
  <si>
    <t>3. Cataluña</t>
  </si>
  <si>
    <t>5. CyL</t>
  </si>
  <si>
    <t>6. Galicia</t>
  </si>
  <si>
    <t>7. Madrid</t>
  </si>
  <si>
    <t>8. Murcia</t>
  </si>
  <si>
    <t>CESA 7s M16 Masculino</t>
  </si>
  <si>
    <t>1. C. Valencia</t>
  </si>
  <si>
    <t>2. Andalucía</t>
  </si>
  <si>
    <t>4. Madrid</t>
  </si>
  <si>
    <t>5. Euskadi</t>
  </si>
  <si>
    <t>6 CyL</t>
  </si>
  <si>
    <t>10. Asturias</t>
  </si>
  <si>
    <t>11. Murcia</t>
  </si>
  <si>
    <t>12. Canarias</t>
  </si>
  <si>
    <t>13. Cantabria (no participó la temporada pasada)</t>
  </si>
  <si>
    <t>CESA 7s M16 Femenino</t>
  </si>
  <si>
    <t>1. C. Valenciana</t>
  </si>
  <si>
    <t>2. Cataluña</t>
  </si>
  <si>
    <t>3. Andalucía</t>
  </si>
  <si>
    <t>4. CyL</t>
  </si>
  <si>
    <t>6. Madrid</t>
  </si>
  <si>
    <t>7. Murcia</t>
  </si>
  <si>
    <t>11. Canarias</t>
  </si>
  <si>
    <t>CESA 7s Inclusivo</t>
  </si>
  <si>
    <t>CESA 7's M18 M</t>
  </si>
  <si>
    <t>2ª Fase</t>
  </si>
  <si>
    <t>Grupo A</t>
  </si>
  <si>
    <t>Grupo B</t>
  </si>
  <si>
    <t>Grupo C</t>
  </si>
  <si>
    <t>Grupo D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</si>
  <si>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</si>
  <si>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</si>
  <si>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</si>
  <si>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</si>
  <si>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</si>
  <si>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</si>
  <si>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</si>
  <si>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</si>
  <si>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</si>
  <si>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</si>
  <si>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12º</t>
  </si>
  <si>
    <t>13º</t>
  </si>
  <si>
    <t>11º</t>
  </si>
  <si>
    <t>Nº Partido</t>
  </si>
  <si>
    <t>Día</t>
  </si>
  <si>
    <t>Hora</t>
  </si>
  <si>
    <t>Campo</t>
  </si>
  <si>
    <t>Comp.</t>
  </si>
  <si>
    <t>Fase</t>
  </si>
  <si>
    <t>Grupo</t>
  </si>
  <si>
    <t>Jornada</t>
  </si>
  <si>
    <t>Equipo A</t>
  </si>
  <si>
    <t>Equipo B</t>
  </si>
  <si>
    <t>Duración Partido</t>
  </si>
  <si>
    <t>Ventana</t>
  </si>
  <si>
    <t>Sábado</t>
  </si>
  <si>
    <t>Pepe Rojo 1</t>
  </si>
  <si>
    <t>1ª Fase</t>
  </si>
  <si>
    <t>A</t>
  </si>
  <si>
    <t>1ª</t>
  </si>
  <si>
    <t>B</t>
  </si>
  <si>
    <t>2ª</t>
  </si>
  <si>
    <t>7'+7'</t>
  </si>
  <si>
    <t>C</t>
  </si>
  <si>
    <t>D</t>
  </si>
  <si>
    <t>3ª</t>
  </si>
  <si>
    <t>Domingo</t>
  </si>
  <si>
    <t>Copa Bronce</t>
  </si>
  <si>
    <t>Copa Plata</t>
  </si>
  <si>
    <t>Copa Oro</t>
  </si>
  <si>
    <t>3ºA</t>
  </si>
  <si>
    <t>3ºD</t>
  </si>
  <si>
    <t>3ºB</t>
  </si>
  <si>
    <t>3ºC</t>
  </si>
  <si>
    <t>2ºA</t>
  </si>
  <si>
    <t>2ºD</t>
  </si>
  <si>
    <t>2ºB</t>
  </si>
  <si>
    <t>2ºC</t>
  </si>
  <si>
    <t>1ºA</t>
  </si>
  <si>
    <t>1ºD</t>
  </si>
  <si>
    <t>1ºB</t>
  </si>
  <si>
    <t>1ºC</t>
  </si>
  <si>
    <t>Perdedor 14</t>
  </si>
  <si>
    <t>4ºD</t>
  </si>
  <si>
    <t>Ganador 14</t>
  </si>
  <si>
    <t>Ganador 15</t>
  </si>
  <si>
    <t>Perdedor 16</t>
  </si>
  <si>
    <t>Ganador 16</t>
  </si>
  <si>
    <t>Perdedor 18</t>
  </si>
  <si>
    <t>Perdedor 19</t>
  </si>
  <si>
    <t>Perdedor 15</t>
  </si>
  <si>
    <t>Ganador 18</t>
  </si>
  <si>
    <t>Ganador 19</t>
  </si>
  <si>
    <t>CESA 7's M18 MASC</t>
  </si>
  <si>
    <t>Semis 9º-13º</t>
  </si>
  <si>
    <t>Semis 5º-8º</t>
  </si>
  <si>
    <t>Semis 1º-4º</t>
  </si>
  <si>
    <t>Final 9º-10º</t>
  </si>
  <si>
    <t>Final 7º-8º</t>
  </si>
  <si>
    <t>Final 5º-6º</t>
  </si>
  <si>
    <t>Final 3º-4º</t>
  </si>
  <si>
    <t>Final 1º-2º</t>
  </si>
  <si>
    <t>Final 11º-13º - 1</t>
  </si>
  <si>
    <t>Final 11º-13º - 2</t>
  </si>
  <si>
    <t>Pepe Rojo 2</t>
  </si>
  <si>
    <t>CESA 7's M18 FEM</t>
  </si>
  <si>
    <t>Pepe Rojo 4</t>
  </si>
  <si>
    <t>Pepe Rojo 5</t>
  </si>
  <si>
    <t>CESA 7's M18 F</t>
  </si>
  <si>
    <t>CESA 7's M16 MASC</t>
  </si>
  <si>
    <t>CESA 7's M16 M</t>
  </si>
  <si>
    <t>4ºB</t>
  </si>
  <si>
    <t>4ºA</t>
  </si>
  <si>
    <t>CESA 7's M16 F</t>
  </si>
  <si>
    <t>Triangular 9º-11º</t>
  </si>
  <si>
    <t>3er 3º</t>
  </si>
  <si>
    <t>2do 2º</t>
  </si>
  <si>
    <t>2do 3º</t>
  </si>
  <si>
    <t>3er 2º</t>
  </si>
  <si>
    <t>3er 1º</t>
  </si>
  <si>
    <t>2do 1º</t>
  </si>
  <si>
    <t>Perdedor 20</t>
  </si>
  <si>
    <t>Ganador 20</t>
  </si>
  <si>
    <t>CESA 7's INCLUSIVO</t>
  </si>
  <si>
    <t>4ª</t>
  </si>
  <si>
    <t>5ª</t>
  </si>
  <si>
    <t>M18 Masc</t>
  </si>
  <si>
    <t>M16 Masc</t>
  </si>
  <si>
    <t>M18 Fem</t>
  </si>
  <si>
    <t>M16 Fem</t>
  </si>
  <si>
    <t>Inclusivo</t>
  </si>
  <si>
    <t>Nº Equipos</t>
  </si>
  <si>
    <t>Nº Grupos</t>
  </si>
  <si>
    <t>Nº Eq. X Grup.</t>
  </si>
  <si>
    <t>Fase Grupo</t>
  </si>
  <si>
    <t>Fase Final</t>
  </si>
  <si>
    <t>Nº Partidos</t>
  </si>
  <si>
    <t>Formato</t>
  </si>
  <si>
    <t>3-3-3-4</t>
  </si>
  <si>
    <t>Todos contra todos Grupos A, B y C, y dos jornadas del Grupo D</t>
  </si>
  <si>
    <t>Total Partidos</t>
  </si>
  <si>
    <t>4-4</t>
  </si>
  <si>
    <t>Liga a una vuelta en cada grupo</t>
  </si>
  <si>
    <t>Semifinal y Final Oro y Plata</t>
  </si>
  <si>
    <t>Liga a una vuelta</t>
  </si>
  <si>
    <t>--</t>
  </si>
  <si>
    <t>3-4-4</t>
  </si>
  <si>
    <t>Todos contra todos Grupo A, y dos jornadas del Grupo B y C</t>
  </si>
  <si>
    <t>Copa Oro Plata</t>
  </si>
  <si>
    <t>Cuartos QF2</t>
  </si>
  <si>
    <t>Cuartos QF3</t>
  </si>
  <si>
    <t>Cuartos QF4</t>
  </si>
  <si>
    <t>Cuartos QF1</t>
  </si>
  <si>
    <t>Perdedor QF1</t>
  </si>
  <si>
    <t>Perdedor QF4</t>
  </si>
  <si>
    <t>Perdedor QF2</t>
  </si>
  <si>
    <t>Perdedor QF3</t>
  </si>
  <si>
    <t>Ganador QF1</t>
  </si>
  <si>
    <t>Ganador QF4</t>
  </si>
  <si>
    <t>Ganador QF2</t>
  </si>
  <si>
    <t>Ganador QF3</t>
  </si>
  <si>
    <t>Perdedor 21</t>
  </si>
  <si>
    <t>Ganador 21</t>
  </si>
  <si>
    <t>Perdedor 22</t>
  </si>
  <si>
    <t>Perdedor 23</t>
  </si>
  <si>
    <t>Ganador 22</t>
  </si>
  <si>
    <t>Ganador 23</t>
  </si>
  <si>
    <t>Tearradillos</t>
  </si>
  <si>
    <t>1–6</t>
  </si>
  <si>
    <t>1–2</t>
  </si>
  <si>
    <t>1–3</t>
  </si>
  <si>
    <t>1–4</t>
  </si>
  <si>
    <t>1–5</t>
  </si>
  <si>
    <t>2–5</t>
  </si>
  <si>
    <t>3–6</t>
  </si>
  <si>
    <t>2–4</t>
  </si>
  <si>
    <t>3–5</t>
  </si>
  <si>
    <t>4–6</t>
  </si>
  <si>
    <t>3–4</t>
  </si>
  <si>
    <t>4–5</t>
  </si>
  <si>
    <t>5–6</t>
  </si>
  <si>
    <t>2–6</t>
  </si>
  <si>
    <t>2–3</t>
  </si>
  <si>
    <t>CESA 7's Inclusivo</t>
  </si>
  <si>
    <t>Fase Única</t>
  </si>
  <si>
    <t>Jornada 1</t>
  </si>
  <si>
    <t>Jornada 2</t>
  </si>
  <si>
    <t>Jornada 3</t>
  </si>
  <si>
    <t>Jornada 4</t>
  </si>
  <si>
    <t>Jornada 5</t>
  </si>
  <si>
    <t>Cuartos de Final entre los 8 primeros (4 1ros y 4 2dos. Los ganadores de cuartos pasan  a Semifinal y Final Oro ylos perdedores de cuartos pasan a Semifinal y Final  Plata. Bronce con 5 equipos (semis, ganadores final, perdedores jueganun partido más contra el 4º del Gr D</t>
  </si>
  <si>
    <t>Cuartos de Final entre los 8 primeros (4 1ros y 4 2dos. Los ganadores de cuartos pasan  a Semifinal y Final Oro ylos perdedores de cuartos pasan a Semifinal y Final  Plata. Bronce con 3 equipos (triangular entre los 3)</t>
  </si>
  <si>
    <t>3/2</t>
  </si>
  <si>
    <t>5/4</t>
  </si>
  <si>
    <t>Perdedor 13</t>
  </si>
  <si>
    <t>Ganador 13</t>
  </si>
  <si>
    <t>Terradillos</t>
  </si>
  <si>
    <t>Mejor 2º</t>
  </si>
  <si>
    <t xml:space="preserve">Mejor 1º </t>
  </si>
  <si>
    <t>Mejor 3º</t>
  </si>
  <si>
    <t>Mejor 4º</t>
  </si>
  <si>
    <t>2do 4º</t>
  </si>
  <si>
    <t>Mejor 4</t>
  </si>
  <si>
    <t>Perdedor 24</t>
  </si>
  <si>
    <t>Ganador 24</t>
  </si>
  <si>
    <t>3. Catilla La Mancha A</t>
  </si>
  <si>
    <t>4. Asturias</t>
  </si>
  <si>
    <t>5. Castilla La Mancha B</t>
  </si>
  <si>
    <t>6. Castilla y León (no participó la pasada temporada)</t>
  </si>
  <si>
    <t>2. Comunidad Valenciana</t>
  </si>
  <si>
    <t>CESA 7's M16 FEM</t>
  </si>
  <si>
    <t>Andalucía</t>
  </si>
  <si>
    <t>Com. Valenciana</t>
  </si>
  <si>
    <t>Castilla La Mancha A</t>
  </si>
  <si>
    <t>Asturias</t>
  </si>
  <si>
    <t>Castilla La Mancha B</t>
  </si>
  <si>
    <t>Castilla y Léon</t>
  </si>
  <si>
    <t>Madrid</t>
  </si>
  <si>
    <t>Euskadi</t>
  </si>
  <si>
    <t>Baleares</t>
  </si>
  <si>
    <t>Galicia</t>
  </si>
  <si>
    <t>Aragón</t>
  </si>
  <si>
    <t>Murcia</t>
  </si>
  <si>
    <t>Cataluña</t>
  </si>
  <si>
    <t>Castilla y León</t>
  </si>
  <si>
    <t>Canarias</t>
  </si>
  <si>
    <t>Cantabria</t>
  </si>
  <si>
    <t>Grupos por Ranking</t>
  </si>
  <si>
    <t>Calatuña</t>
  </si>
  <si>
    <t>Ganador 4</t>
  </si>
  <si>
    <t>Perdedor 4</t>
  </si>
  <si>
    <t>Perdedor 5</t>
  </si>
  <si>
    <t>Ganador 5</t>
  </si>
  <si>
    <t>Perdedor 2</t>
  </si>
  <si>
    <t>Perdedor 3</t>
  </si>
  <si>
    <t>Ganador 2</t>
  </si>
  <si>
    <t>Ganador 3</t>
  </si>
  <si>
    <t>Catalunya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</si>
</sst>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rgb="FF222222"/>
      <name val="Arial"/>
      <family val="2"/>
    </font>
    <font>
      <b/>
      <u/>
      <sz val="12"/>
      <color rgb="FF222222"/>
      <name val="Arial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20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20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20" fontId="0" fillId="0" borderId="7" xfId="0" applyNumberFormat="1" applyBorder="1" applyAlignment="1">
      <alignment horizontal="center"/>
    </xf>
    <xf numFmtId="20" fontId="0" fillId="0" borderId="0" xfId="0" applyNumberFormat="1" applyAlignment="1">
      <alignment horizontal="center"/>
    </xf>
    <xf numFmtId="0" fontId="0" fillId="0" borderId="8" xfId="0" quotePrefix="1" applyBorder="1" applyAlignment="1">
      <alignment horizontal="center"/>
    </xf>
    <xf numFmtId="20" fontId="0" fillId="0" borderId="9" xfId="0" applyNumberFormat="1" applyBorder="1" applyAlignment="1">
      <alignment horizontal="center"/>
    </xf>
    <xf numFmtId="0" fontId="0" fillId="0" borderId="5" xfId="0" quotePrefix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20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20" fontId="0" fillId="0" borderId="13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20" fontId="0" fillId="2" borderId="5" xfId="0" applyNumberForma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quotePrefix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 wrapText="1"/>
    </xf>
    <xf numFmtId="0" fontId="0" fillId="5" borderId="6" xfId="0" quotePrefix="1" applyFill="1" applyBorder="1" applyAlignment="1">
      <alignment horizontal="center" vertical="center"/>
    </xf>
    <xf numFmtId="0" fontId="0" fillId="5" borderId="17" xfId="0" quotePrefix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1" fillId="5" borderId="29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" xfId="0" quotePrefix="1" applyBorder="1" applyAlignment="1">
      <alignment horizontal="center" vertical="center"/>
    </xf>
    <xf numFmtId="0" fontId="0" fillId="0" borderId="16" xfId="0" quotePrefix="1" applyBorder="1" applyAlignment="1">
      <alignment horizontal="center" vertical="center"/>
    </xf>
    <xf numFmtId="16" fontId="0" fillId="0" borderId="16" xfId="0" quotePrefix="1" applyNumberFormat="1" applyBorder="1" applyAlignment="1">
      <alignment horizontal="center" vertical="center"/>
    </xf>
    <xf numFmtId="14" fontId="0" fillId="0" borderId="16" xfId="0" quotePrefix="1" applyNumberFormat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0" fillId="5" borderId="10" xfId="0" quotePrefix="1" applyFill="1" applyBorder="1" applyAlignment="1">
      <alignment horizontal="center" vertical="center"/>
    </xf>
    <xf numFmtId="0" fontId="1" fillId="3" borderId="25" xfId="0" quotePrefix="1" applyFont="1" applyFill="1" applyBorder="1" applyAlignment="1">
      <alignment horizontal="center" vertical="center"/>
    </xf>
    <xf numFmtId="0" fontId="1" fillId="3" borderId="20" xfId="0" quotePrefix="1" applyFont="1" applyFill="1" applyBorder="1" applyAlignment="1">
      <alignment horizontal="center" vertical="center"/>
    </xf>
    <xf numFmtId="0" fontId="0" fillId="0" borderId="10" xfId="0" quotePrefix="1" applyBorder="1" applyAlignment="1">
      <alignment horizontal="center" vertical="center"/>
    </xf>
    <xf numFmtId="20" fontId="0" fillId="2" borderId="11" xfId="0" applyNumberFormat="1" applyFill="1" applyBorder="1" applyAlignment="1">
      <alignment horizontal="center"/>
    </xf>
    <xf numFmtId="20" fontId="0" fillId="0" borderId="16" xfId="0" applyNumberFormat="1" applyBorder="1" applyAlignment="1">
      <alignment horizontal="center"/>
    </xf>
    <xf numFmtId="20" fontId="0" fillId="2" borderId="16" xfId="0" applyNumberFormat="1" applyFill="1" applyBorder="1" applyAlignment="1">
      <alignment horizontal="center"/>
    </xf>
    <xf numFmtId="0" fontId="0" fillId="0" borderId="7" xfId="0" quotePrefix="1" applyBorder="1" applyAlignment="1">
      <alignment horizontal="center"/>
    </xf>
    <xf numFmtId="20" fontId="0" fillId="0" borderId="17" xfId="0" applyNumberFormat="1" applyBorder="1" applyAlignment="1">
      <alignment horizontal="center"/>
    </xf>
    <xf numFmtId="0" fontId="0" fillId="2" borderId="0" xfId="0" applyFill="1" applyAlignment="1">
      <alignment horizontal="center"/>
    </xf>
    <xf numFmtId="0" fontId="0" fillId="6" borderId="5" xfId="0" applyFill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5" xfId="0" quotePrefix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28222</xdr:colOff>
      <xdr:row>0</xdr:row>
      <xdr:rowOff>0</xdr:rowOff>
    </xdr:from>
    <xdr:to>
      <xdr:col>13</xdr:col>
      <xdr:colOff>486833</xdr:colOff>
      <xdr:row>23</xdr:row>
      <xdr:rowOff>106314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2BF61F-DD94-56E9-76C8-11307A289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22" y="0"/>
          <a:ext cx="10364611" cy="43255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04729-53D2-42D1-B4ED-C113854C4267}">
  <dimension ref="A2:B38"/>
  <sheetViews>
    <sheetView zoomScale="80" zoomScaleNormal="80" workbookViewId="0"/>
  </sheetViews>
  <sheetFormatPr baseColWidth="10" defaultColWidth="76.42578125" defaultRowHeight="15" x14ac:dyDescent="0.25"/>
  <sheetData>
    <row r="2" spans="1:2" ht="15.75" x14ac:dyDescent="0.25">
      <c r="A2" s="1" t="s">
        <v>0</v>
      </c>
      <c r="B2" s="1" t="s">
        <v>14</v>
      </c>
    </row>
    <row r="3" spans="1:2" x14ac:dyDescent="0.25">
      <c r="A3" s="2" t="s">
        <v>1</v>
      </c>
      <c r="B3" s="2" t="s">
        <v>15</v>
      </c>
    </row>
    <row r="4" spans="1:2" x14ac:dyDescent="0.25">
      <c r="A4" s="2" t="s">
        <v>2</v>
      </c>
      <c r="B4" s="2" t="s">
        <v>16</v>
      </c>
    </row>
    <row r="5" spans="1:2" x14ac:dyDescent="0.25">
      <c r="A5" s="2" t="s">
        <v>3</v>
      </c>
      <c r="B5" s="2" t="s">
        <v>17</v>
      </c>
    </row>
    <row r="6" spans="1:2" x14ac:dyDescent="0.25">
      <c r="A6" s="2" t="s">
        <v>4</v>
      </c>
      <c r="B6" s="2" t="s">
        <v>4</v>
      </c>
    </row>
    <row r="7" spans="1:2" x14ac:dyDescent="0.25">
      <c r="A7" s="2" t="s">
        <v>5</v>
      </c>
      <c r="B7" s="2" t="s">
        <v>18</v>
      </c>
    </row>
    <row r="8" spans="1:2" x14ac:dyDescent="0.25">
      <c r="A8" s="2" t="s">
        <v>6</v>
      </c>
      <c r="B8" s="2" t="s">
        <v>19</v>
      </c>
    </row>
    <row r="9" spans="1:2" x14ac:dyDescent="0.25">
      <c r="A9" s="2" t="s">
        <v>7</v>
      </c>
      <c r="B9" s="2" t="s">
        <v>20</v>
      </c>
    </row>
    <row r="10" spans="1:2" x14ac:dyDescent="0.25">
      <c r="A10" s="2" t="s">
        <v>8</v>
      </c>
      <c r="B10" s="2" t="s">
        <v>21</v>
      </c>
    </row>
    <row r="11" spans="1:2" x14ac:dyDescent="0.25">
      <c r="A11" s="2" t="s">
        <v>9</v>
      </c>
    </row>
    <row r="12" spans="1:2" x14ac:dyDescent="0.25">
      <c r="A12" s="2" t="s">
        <v>10</v>
      </c>
    </row>
    <row r="13" spans="1:2" x14ac:dyDescent="0.25">
      <c r="A13" s="2" t="s">
        <v>11</v>
      </c>
    </row>
    <row r="14" spans="1:2" x14ac:dyDescent="0.25">
      <c r="A14" s="2" t="s">
        <v>12</v>
      </c>
    </row>
    <row r="15" spans="1:2" x14ac:dyDescent="0.25">
      <c r="A15" s="2" t="s">
        <v>13</v>
      </c>
    </row>
    <row r="17" spans="1:2" ht="15.75" x14ac:dyDescent="0.25">
      <c r="A17" s="1" t="s">
        <v>22</v>
      </c>
      <c r="B17" s="1" t="s">
        <v>32</v>
      </c>
    </row>
    <row r="18" spans="1:2" x14ac:dyDescent="0.25">
      <c r="A18" s="2" t="s">
        <v>23</v>
      </c>
      <c r="B18" s="2" t="s">
        <v>33</v>
      </c>
    </row>
    <row r="19" spans="1:2" x14ac:dyDescent="0.25">
      <c r="A19" s="2" t="s">
        <v>24</v>
      </c>
      <c r="B19" s="2" t="s">
        <v>34</v>
      </c>
    </row>
    <row r="20" spans="1:2" x14ac:dyDescent="0.25">
      <c r="A20" s="2" t="s">
        <v>17</v>
      </c>
      <c r="B20" s="2" t="s">
        <v>35</v>
      </c>
    </row>
    <row r="21" spans="1:2" x14ac:dyDescent="0.25">
      <c r="A21" s="2" t="s">
        <v>25</v>
      </c>
      <c r="B21" s="2" t="s">
        <v>36</v>
      </c>
    </row>
    <row r="22" spans="1:2" x14ac:dyDescent="0.25">
      <c r="A22" s="2" t="s">
        <v>26</v>
      </c>
      <c r="B22" s="2" t="s">
        <v>26</v>
      </c>
    </row>
    <row r="23" spans="1:2" x14ac:dyDescent="0.25">
      <c r="A23" s="2" t="s">
        <v>27</v>
      </c>
      <c r="B23" s="2" t="s">
        <v>37</v>
      </c>
    </row>
    <row r="24" spans="1:2" x14ac:dyDescent="0.25">
      <c r="A24" s="2" t="s">
        <v>7</v>
      </c>
      <c r="B24" s="2" t="s">
        <v>38</v>
      </c>
    </row>
    <row r="25" spans="1:2" x14ac:dyDescent="0.25">
      <c r="A25" s="2" t="s">
        <v>8</v>
      </c>
      <c r="B25" s="2" t="s">
        <v>8</v>
      </c>
    </row>
    <row r="26" spans="1:2" x14ac:dyDescent="0.25">
      <c r="A26" s="2" t="s">
        <v>9</v>
      </c>
      <c r="B26" s="2" t="s">
        <v>9</v>
      </c>
    </row>
    <row r="27" spans="1:2" x14ac:dyDescent="0.25">
      <c r="A27" s="2" t="s">
        <v>28</v>
      </c>
      <c r="B27" s="2" t="s">
        <v>28</v>
      </c>
    </row>
    <row r="28" spans="1:2" x14ac:dyDescent="0.25">
      <c r="A28" s="2" t="s">
        <v>29</v>
      </c>
      <c r="B28" s="2" t="s">
        <v>39</v>
      </c>
    </row>
    <row r="29" spans="1:2" x14ac:dyDescent="0.25">
      <c r="A29" s="2" t="s">
        <v>30</v>
      </c>
    </row>
    <row r="30" spans="1:2" x14ac:dyDescent="0.25">
      <c r="A30" s="2" t="s">
        <v>31</v>
      </c>
    </row>
    <row r="32" spans="1:2" ht="15.75" x14ac:dyDescent="0.25">
      <c r="A32" s="1" t="s">
        <v>40</v>
      </c>
    </row>
    <row r="33" spans="1:1" x14ac:dyDescent="0.25">
      <c r="A33" s="2" t="s">
        <v>15</v>
      </c>
    </row>
    <row r="34" spans="1:1" x14ac:dyDescent="0.25">
      <c r="A34" s="2" t="s">
        <v>226</v>
      </c>
    </row>
    <row r="35" spans="1:1" x14ac:dyDescent="0.25">
      <c r="A35" s="2" t="s">
        <v>222</v>
      </c>
    </row>
    <row r="36" spans="1:1" x14ac:dyDescent="0.25">
      <c r="A36" s="2" t="s">
        <v>223</v>
      </c>
    </row>
    <row r="37" spans="1:1" x14ac:dyDescent="0.25">
      <c r="A37" s="2" t="s">
        <v>224</v>
      </c>
    </row>
    <row r="38" spans="1:1" x14ac:dyDescent="0.25">
      <c r="A38" s="2" t="s">
        <v>225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5BBD9-EA58-4E64-AF74-5C04B8A20FDB}">
  <dimension ref="A1"/>
  <sheetViews>
    <sheetView zoomScale="90" zoomScaleNormal="90" workbookViewId="0">
      <selection activeCell="O12" sqref="O1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26B02-B635-496B-9A48-0E0009055B51}">
  <dimension ref="A1:L58"/>
  <sheetViews>
    <sheetView tabSelected="1" workbookViewId="0">
      <pane ySplit="2" topLeftCell="A3" activePane="bottomLeft" state="frozen"/>
      <selection pane="bottomLeft" activeCell="L14" sqref="A14:L14"/>
    </sheetView>
  </sheetViews>
  <sheetFormatPr baseColWidth="10" defaultColWidth="76.42578125" defaultRowHeight="15" x14ac:dyDescent="0.25"/>
  <cols>
    <col min="1" max="1" width="7.140625" customWidth="1"/>
    <col min="2" max="2" width="7.7109375" customWidth="1"/>
    <col min="3" max="3" width="8.42578125" style="3" bestFit="1" customWidth="1"/>
    <col min="4" max="4" width="14.42578125" style="3" customWidth="1"/>
    <col min="5" max="6" width="16.42578125" style="3" customWidth="1"/>
    <col min="7" max="7" width="13" style="3" bestFit="1" customWidth="1"/>
    <col min="8" max="8" width="14" style="3" bestFit="1" customWidth="1"/>
    <col min="9" max="10" width="14.7109375" bestFit="1" customWidth="1"/>
    <col min="11" max="11" width="14.85546875" bestFit="1" customWidth="1"/>
    <col min="12" max="12" width="7.85546875" bestFit="1" customWidth="1"/>
    <col min="13" max="13" width="3.140625" customWidth="1"/>
    <col min="14" max="94" width="13.7109375" customWidth="1"/>
    <col min="95" max="95" width="13.28515625" customWidth="1"/>
  </cols>
  <sheetData>
    <row r="1" spans="1:12" ht="18.75" x14ac:dyDescent="0.3">
      <c r="A1" s="86" t="s">
        <v>110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2" x14ac:dyDescent="0.25">
      <c r="A2" s="87" t="s">
        <v>73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2" x14ac:dyDescent="0.25">
      <c r="A3" s="3"/>
      <c r="B3" s="3"/>
      <c r="H3" s="87" t="s">
        <v>244</v>
      </c>
      <c r="I3" s="87"/>
      <c r="J3" s="87"/>
      <c r="K3" s="87"/>
      <c r="L3" s="3"/>
    </row>
    <row r="4" spans="1:12" ht="15.75" x14ac:dyDescent="0.25">
      <c r="B4" s="5"/>
      <c r="C4" s="94" t="s">
        <v>43</v>
      </c>
      <c r="D4" s="4" t="s">
        <v>44</v>
      </c>
      <c r="E4" s="4" t="s">
        <v>45</v>
      </c>
      <c r="F4" s="4" t="s">
        <v>46</v>
      </c>
      <c r="H4" s="4" t="s">
        <v>43</v>
      </c>
      <c r="I4" s="4" t="s">
        <v>44</v>
      </c>
      <c r="J4" s="4" t="s">
        <v>45</v>
      </c>
      <c r="K4" s="4" t="s">
        <v>46</v>
      </c>
    </row>
    <row r="5" spans="1:12" ht="15.75" x14ac:dyDescent="0.25">
      <c r="B5" s="6"/>
      <c r="C5" s="84" t="s">
        <v>254</v>
      </c>
      <c r="D5" s="3" t="s">
        <v>234</v>
      </c>
      <c r="E5" s="3" t="s">
        <v>233</v>
      </c>
      <c r="F5" s="3" t="s">
        <v>229</v>
      </c>
      <c r="H5" s="3" t="s">
        <v>47</v>
      </c>
      <c r="I5" s="3" t="s">
        <v>48</v>
      </c>
      <c r="J5" s="3" t="s">
        <v>49</v>
      </c>
      <c r="K5" s="3" t="s">
        <v>50</v>
      </c>
    </row>
    <row r="6" spans="1:12" ht="15.75" x14ac:dyDescent="0.25">
      <c r="B6" s="6"/>
      <c r="C6" s="84" t="s">
        <v>237</v>
      </c>
      <c r="D6" s="3" t="s">
        <v>236</v>
      </c>
      <c r="E6" s="3" t="s">
        <v>235</v>
      </c>
      <c r="F6" s="3" t="s">
        <v>228</v>
      </c>
      <c r="H6" s="3" t="s">
        <v>54</v>
      </c>
      <c r="I6" s="3" t="s">
        <v>53</v>
      </c>
      <c r="J6" s="3" t="s">
        <v>52</v>
      </c>
      <c r="K6" s="3" t="s">
        <v>51</v>
      </c>
    </row>
    <row r="7" spans="1:12" ht="15.75" x14ac:dyDescent="0.25">
      <c r="B7" s="6"/>
      <c r="C7" s="84" t="s">
        <v>238</v>
      </c>
      <c r="D7" s="3" t="s">
        <v>239</v>
      </c>
      <c r="E7" s="3" t="s">
        <v>243</v>
      </c>
      <c r="F7" s="3" t="s">
        <v>231</v>
      </c>
      <c r="H7" s="3" t="s">
        <v>55</v>
      </c>
      <c r="I7" s="3" t="s">
        <v>56</v>
      </c>
      <c r="J7" s="3" t="s">
        <v>59</v>
      </c>
      <c r="K7" s="3" t="s">
        <v>57</v>
      </c>
    </row>
    <row r="8" spans="1:12" ht="15.75" x14ac:dyDescent="0.25">
      <c r="B8" s="6"/>
      <c r="C8" s="84" t="s">
        <v>242</v>
      </c>
      <c r="H8" s="3" t="s">
        <v>58</v>
      </c>
      <c r="I8" s="3"/>
      <c r="J8" s="3"/>
    </row>
    <row r="9" spans="1:12" ht="15.75" thickBot="1" x14ac:dyDescent="0.3"/>
    <row r="10" spans="1:12" ht="15.75" thickBot="1" x14ac:dyDescent="0.3">
      <c r="A10" s="7" t="s">
        <v>60</v>
      </c>
      <c r="B10" s="8" t="s">
        <v>61</v>
      </c>
      <c r="C10" s="8" t="s">
        <v>62</v>
      </c>
      <c r="D10" s="8" t="s">
        <v>63</v>
      </c>
      <c r="E10" s="8" t="s">
        <v>64</v>
      </c>
      <c r="F10" s="8" t="s">
        <v>65</v>
      </c>
      <c r="G10" s="8" t="s">
        <v>66</v>
      </c>
      <c r="H10" s="8" t="s">
        <v>67</v>
      </c>
      <c r="I10" s="8" t="s">
        <v>68</v>
      </c>
      <c r="J10" s="8" t="s">
        <v>69</v>
      </c>
      <c r="K10" s="8" t="s">
        <v>70</v>
      </c>
      <c r="L10" s="8" t="s">
        <v>71</v>
      </c>
    </row>
    <row r="11" spans="1:12" x14ac:dyDescent="0.25">
      <c r="A11" s="9">
        <v>1</v>
      </c>
      <c r="B11" s="10" t="s">
        <v>72</v>
      </c>
      <c r="C11" s="11">
        <v>0.39583333333333331</v>
      </c>
      <c r="D11" s="11" t="s">
        <v>73</v>
      </c>
      <c r="E11" s="11" t="s">
        <v>41</v>
      </c>
      <c r="F11" s="11" t="s">
        <v>74</v>
      </c>
      <c r="G11" s="13" t="s">
        <v>77</v>
      </c>
      <c r="H11" s="11" t="s">
        <v>76</v>
      </c>
      <c r="I11" s="10" t="str">
        <f>D6</f>
        <v>Baleares</v>
      </c>
      <c r="J11" s="10" t="str">
        <f>D7</f>
        <v>Murcia</v>
      </c>
      <c r="K11" s="19" t="s">
        <v>79</v>
      </c>
      <c r="L11" s="20">
        <v>1.5277777777777777E-2</v>
      </c>
    </row>
    <row r="12" spans="1:12" x14ac:dyDescent="0.25">
      <c r="A12" s="22">
        <v>2</v>
      </c>
      <c r="B12" s="13" t="s">
        <v>72</v>
      </c>
      <c r="C12" s="14">
        <f>C11+L11</f>
        <v>0.41111111111111109</v>
      </c>
      <c r="D12" s="14" t="s">
        <v>73</v>
      </c>
      <c r="E12" s="24" t="s">
        <v>41</v>
      </c>
      <c r="F12" s="14" t="s">
        <v>74</v>
      </c>
      <c r="G12" s="13" t="s">
        <v>80</v>
      </c>
      <c r="H12" s="14" t="s">
        <v>76</v>
      </c>
      <c r="I12" s="23" t="str">
        <f>E6</f>
        <v>Euskadi</v>
      </c>
      <c r="J12" s="23" t="str">
        <f>E7</f>
        <v>Cantabria</v>
      </c>
      <c r="K12" s="21" t="s">
        <v>79</v>
      </c>
      <c r="L12" s="80">
        <v>1.5277777777777777E-2</v>
      </c>
    </row>
    <row r="13" spans="1:12" x14ac:dyDescent="0.25">
      <c r="A13" s="12">
        <v>3</v>
      </c>
      <c r="B13" s="13" t="s">
        <v>72</v>
      </c>
      <c r="C13" s="14">
        <f t="shared" ref="C13:C27" si="0">C12+L12</f>
        <v>0.42638888888888887</v>
      </c>
      <c r="D13" s="14" t="s">
        <v>73</v>
      </c>
      <c r="E13" s="14" t="s">
        <v>41</v>
      </c>
      <c r="F13" s="14" t="s">
        <v>74</v>
      </c>
      <c r="G13" s="13" t="s">
        <v>81</v>
      </c>
      <c r="H13" s="14" t="s">
        <v>76</v>
      </c>
      <c r="I13" s="13" t="str">
        <f>F6</f>
        <v>Andalucía</v>
      </c>
      <c r="J13" s="13" t="str">
        <f>F7</f>
        <v>Asturias</v>
      </c>
      <c r="K13" s="21" t="s">
        <v>79</v>
      </c>
      <c r="L13" s="80">
        <v>1.5277777777777777E-2</v>
      </c>
    </row>
    <row r="14" spans="1:12" x14ac:dyDescent="0.25">
      <c r="A14" s="91">
        <v>4</v>
      </c>
      <c r="B14" s="92" t="s">
        <v>72</v>
      </c>
      <c r="C14" s="29">
        <f t="shared" si="0"/>
        <v>0.44166666666666665</v>
      </c>
      <c r="D14" s="29" t="s">
        <v>73</v>
      </c>
      <c r="E14" s="29" t="s">
        <v>41</v>
      </c>
      <c r="F14" s="29" t="s">
        <v>74</v>
      </c>
      <c r="G14" s="29" t="s">
        <v>75</v>
      </c>
      <c r="H14" s="29" t="s">
        <v>76</v>
      </c>
      <c r="I14" s="92" t="str">
        <f>C5</f>
        <v>Catalunya</v>
      </c>
      <c r="J14" s="92" t="str">
        <f>C8</f>
        <v>Canarias</v>
      </c>
      <c r="K14" s="93" t="s">
        <v>79</v>
      </c>
      <c r="L14" s="81">
        <v>1.5277777777777777E-2</v>
      </c>
    </row>
    <row r="15" spans="1:12" x14ac:dyDescent="0.25">
      <c r="A15" s="12">
        <v>5</v>
      </c>
      <c r="B15" s="13" t="s">
        <v>72</v>
      </c>
      <c r="C15" s="14">
        <f t="shared" si="0"/>
        <v>0.45694444444444443</v>
      </c>
      <c r="D15" s="14" t="s">
        <v>73</v>
      </c>
      <c r="E15" s="14" t="s">
        <v>41</v>
      </c>
      <c r="F15" s="14" t="s">
        <v>74</v>
      </c>
      <c r="G15" s="14" t="s">
        <v>75</v>
      </c>
      <c r="H15" s="14" t="s">
        <v>76</v>
      </c>
      <c r="I15" s="13" t="str">
        <f>C6</f>
        <v>Galicia</v>
      </c>
      <c r="J15" s="13" t="str">
        <f>C7</f>
        <v>Aragón</v>
      </c>
      <c r="K15" s="21" t="s">
        <v>79</v>
      </c>
      <c r="L15" s="80">
        <v>1.5277777777777777E-2</v>
      </c>
    </row>
    <row r="16" spans="1:12" x14ac:dyDescent="0.25">
      <c r="A16" s="12"/>
      <c r="B16" s="13"/>
      <c r="C16" s="14">
        <f t="shared" si="0"/>
        <v>0.47222222222222221</v>
      </c>
      <c r="D16" s="14"/>
      <c r="E16" s="14"/>
      <c r="F16" s="14"/>
      <c r="G16" s="13"/>
      <c r="H16" s="14"/>
      <c r="I16" s="13"/>
      <c r="J16" s="13"/>
      <c r="K16" s="21"/>
      <c r="L16" s="81">
        <v>0</v>
      </c>
    </row>
    <row r="17" spans="1:12" x14ac:dyDescent="0.25">
      <c r="A17" s="12">
        <v>6</v>
      </c>
      <c r="B17" s="13" t="s">
        <v>72</v>
      </c>
      <c r="C17" s="14">
        <f t="shared" si="0"/>
        <v>0.47222222222222221</v>
      </c>
      <c r="D17" s="14" t="s">
        <v>73</v>
      </c>
      <c r="E17" s="14" t="s">
        <v>41</v>
      </c>
      <c r="F17" s="14" t="s">
        <v>74</v>
      </c>
      <c r="G17" s="14" t="s">
        <v>77</v>
      </c>
      <c r="H17" s="14" t="s">
        <v>78</v>
      </c>
      <c r="I17" s="13" t="str">
        <f>D7</f>
        <v>Murcia</v>
      </c>
      <c r="J17" s="13" t="str">
        <f>D5</f>
        <v>Madrid</v>
      </c>
      <c r="K17" s="21" t="s">
        <v>79</v>
      </c>
      <c r="L17" s="80">
        <v>1.5277777777777777E-2</v>
      </c>
    </row>
    <row r="18" spans="1:12" x14ac:dyDescent="0.25">
      <c r="A18" s="12">
        <v>7</v>
      </c>
      <c r="B18" s="13" t="s">
        <v>72</v>
      </c>
      <c r="C18" s="14">
        <f t="shared" si="0"/>
        <v>0.48749999999999999</v>
      </c>
      <c r="D18" s="14" t="s">
        <v>73</v>
      </c>
      <c r="E18" s="14" t="s">
        <v>41</v>
      </c>
      <c r="F18" s="14" t="s">
        <v>74</v>
      </c>
      <c r="G18" s="14" t="s">
        <v>80</v>
      </c>
      <c r="H18" s="14" t="s">
        <v>78</v>
      </c>
      <c r="I18" s="13" t="str">
        <f>E7</f>
        <v>Cantabria</v>
      </c>
      <c r="J18" s="13" t="str">
        <f>E5</f>
        <v>Castilla y Léon</v>
      </c>
      <c r="K18" s="21" t="s">
        <v>79</v>
      </c>
      <c r="L18" s="80">
        <v>1.5277777777777777E-2</v>
      </c>
    </row>
    <row r="19" spans="1:12" x14ac:dyDescent="0.25">
      <c r="A19" s="12">
        <v>8</v>
      </c>
      <c r="B19" s="13" t="s">
        <v>72</v>
      </c>
      <c r="C19" s="14">
        <f t="shared" si="0"/>
        <v>0.50277777777777777</v>
      </c>
      <c r="D19" s="14" t="s">
        <v>73</v>
      </c>
      <c r="E19" s="14" t="s">
        <v>41</v>
      </c>
      <c r="F19" s="14" t="s">
        <v>74</v>
      </c>
      <c r="G19" s="14" t="s">
        <v>81</v>
      </c>
      <c r="H19" s="14" t="s">
        <v>78</v>
      </c>
      <c r="I19" s="13" t="str">
        <f>F7</f>
        <v>Asturias</v>
      </c>
      <c r="J19" s="13" t="str">
        <f>F5</f>
        <v>Com. Valenciana</v>
      </c>
      <c r="K19" s="21" t="s">
        <v>79</v>
      </c>
      <c r="L19" s="80">
        <v>1.5277777777777777E-2</v>
      </c>
    </row>
    <row r="20" spans="1:12" x14ac:dyDescent="0.25">
      <c r="A20" s="12"/>
      <c r="B20" s="13"/>
      <c r="C20" s="14">
        <f t="shared" si="0"/>
        <v>0.51805555555555549</v>
      </c>
      <c r="D20" s="14"/>
      <c r="E20" s="14"/>
      <c r="F20" s="14"/>
      <c r="G20" s="14"/>
      <c r="H20" s="14"/>
      <c r="I20" s="13"/>
      <c r="J20" s="13"/>
      <c r="K20" s="21"/>
      <c r="L20" s="81">
        <v>1.5277777777777777E-2</v>
      </c>
    </row>
    <row r="21" spans="1:12" x14ac:dyDescent="0.25">
      <c r="A21" s="12">
        <v>9</v>
      </c>
      <c r="B21" s="13" t="s">
        <v>72</v>
      </c>
      <c r="C21" s="14">
        <f t="shared" si="0"/>
        <v>0.53333333333333321</v>
      </c>
      <c r="D21" s="14" t="s">
        <v>73</v>
      </c>
      <c r="E21" s="14" t="s">
        <v>41</v>
      </c>
      <c r="F21" s="14" t="s">
        <v>74</v>
      </c>
      <c r="G21" s="14" t="s">
        <v>75</v>
      </c>
      <c r="H21" s="14" t="s">
        <v>78</v>
      </c>
      <c r="I21" s="13" t="s">
        <v>247</v>
      </c>
      <c r="J21" s="13" t="s">
        <v>248</v>
      </c>
      <c r="K21" s="21" t="s">
        <v>79</v>
      </c>
      <c r="L21" s="80">
        <v>1.5277777777777777E-2</v>
      </c>
    </row>
    <row r="22" spans="1:12" x14ac:dyDescent="0.25">
      <c r="A22" s="12">
        <v>10</v>
      </c>
      <c r="B22" s="13" t="s">
        <v>72</v>
      </c>
      <c r="C22" s="14">
        <f t="shared" si="0"/>
        <v>0.54861111111111094</v>
      </c>
      <c r="D22" s="14" t="s">
        <v>73</v>
      </c>
      <c r="E22" s="14" t="s">
        <v>41</v>
      </c>
      <c r="F22" s="14" t="s">
        <v>74</v>
      </c>
      <c r="G22" s="14" t="s">
        <v>75</v>
      </c>
      <c r="H22" s="14" t="s">
        <v>78</v>
      </c>
      <c r="I22" s="13" t="s">
        <v>246</v>
      </c>
      <c r="J22" s="13" t="s">
        <v>249</v>
      </c>
      <c r="K22" s="21" t="s">
        <v>79</v>
      </c>
      <c r="L22" s="80">
        <v>1.5277777777777777E-2</v>
      </c>
    </row>
    <row r="23" spans="1:12" x14ac:dyDescent="0.25">
      <c r="A23" s="12"/>
      <c r="B23" s="13"/>
      <c r="C23" s="14">
        <f t="shared" si="0"/>
        <v>0.56388888888888866</v>
      </c>
      <c r="D23" s="14"/>
      <c r="E23" s="14"/>
      <c r="F23" s="14"/>
      <c r="G23" s="14"/>
      <c r="H23" s="14"/>
      <c r="I23" s="13"/>
      <c r="J23" s="13"/>
      <c r="K23" s="21"/>
      <c r="L23" s="81">
        <v>0</v>
      </c>
    </row>
    <row r="24" spans="1:12" x14ac:dyDescent="0.25">
      <c r="A24" s="12">
        <v>11</v>
      </c>
      <c r="B24" s="13" t="s">
        <v>72</v>
      </c>
      <c r="C24" s="14">
        <f t="shared" si="0"/>
        <v>0.56388888888888866</v>
      </c>
      <c r="D24" s="14" t="s">
        <v>73</v>
      </c>
      <c r="E24" s="14" t="s">
        <v>41</v>
      </c>
      <c r="F24" s="14" t="s">
        <v>74</v>
      </c>
      <c r="G24" s="14" t="s">
        <v>77</v>
      </c>
      <c r="H24" s="14" t="s">
        <v>82</v>
      </c>
      <c r="I24" s="13" t="str">
        <f>D5</f>
        <v>Madrid</v>
      </c>
      <c r="J24" s="13" t="str">
        <f>D6</f>
        <v>Baleares</v>
      </c>
      <c r="K24" s="21" t="s">
        <v>79</v>
      </c>
      <c r="L24" s="80">
        <v>1.5277777777777777E-2</v>
      </c>
    </row>
    <row r="25" spans="1:12" x14ac:dyDescent="0.25">
      <c r="A25" s="12">
        <v>12</v>
      </c>
      <c r="B25" s="13" t="s">
        <v>72</v>
      </c>
      <c r="C25" s="14">
        <f t="shared" si="0"/>
        <v>0.57916666666666639</v>
      </c>
      <c r="D25" s="14" t="s">
        <v>73</v>
      </c>
      <c r="E25" s="14" t="s">
        <v>41</v>
      </c>
      <c r="F25" s="14" t="s">
        <v>74</v>
      </c>
      <c r="G25" s="13" t="s">
        <v>80</v>
      </c>
      <c r="H25" s="14" t="s">
        <v>82</v>
      </c>
      <c r="I25" s="13" t="str">
        <f>E5</f>
        <v>Castilla y Léon</v>
      </c>
      <c r="J25" s="13" t="str">
        <f>E6</f>
        <v>Euskadi</v>
      </c>
      <c r="K25" s="21" t="s">
        <v>79</v>
      </c>
      <c r="L25" s="80">
        <v>1.5277777777777777E-2</v>
      </c>
    </row>
    <row r="26" spans="1:12" ht="15.75" thickBot="1" x14ac:dyDescent="0.3">
      <c r="A26" s="15">
        <v>13</v>
      </c>
      <c r="B26" s="16" t="s">
        <v>72</v>
      </c>
      <c r="C26" s="17">
        <f t="shared" si="0"/>
        <v>0.59444444444444411</v>
      </c>
      <c r="D26" s="17" t="s">
        <v>73</v>
      </c>
      <c r="E26" s="17" t="s">
        <v>41</v>
      </c>
      <c r="F26" s="17" t="s">
        <v>74</v>
      </c>
      <c r="G26" s="16" t="s">
        <v>81</v>
      </c>
      <c r="H26" s="17" t="s">
        <v>82</v>
      </c>
      <c r="I26" s="16" t="str">
        <f>F5</f>
        <v>Com. Valenciana</v>
      </c>
      <c r="J26" s="16" t="str">
        <f>F6</f>
        <v>Andalucía</v>
      </c>
      <c r="K26" s="82" t="s">
        <v>79</v>
      </c>
      <c r="L26" s="83">
        <v>1.5277777777777777E-2</v>
      </c>
    </row>
    <row r="27" spans="1:12" x14ac:dyDescent="0.25">
      <c r="C27" s="24">
        <f t="shared" si="0"/>
        <v>0.60972222222222183</v>
      </c>
      <c r="D27" s="18"/>
      <c r="E27" s="18"/>
      <c r="I27" s="3"/>
      <c r="J27" s="3"/>
      <c r="K27" s="3"/>
      <c r="L27" s="79">
        <v>4.1666666666666664E-2</v>
      </c>
    </row>
    <row r="28" spans="1:12" ht="15.75" thickBot="1" x14ac:dyDescent="0.3"/>
    <row r="29" spans="1:12" ht="15.75" thickBot="1" x14ac:dyDescent="0.3">
      <c r="A29" s="7" t="s">
        <v>60</v>
      </c>
      <c r="B29" s="8" t="s">
        <v>61</v>
      </c>
      <c r="C29" s="8" t="s">
        <v>62</v>
      </c>
      <c r="D29" s="8" t="s">
        <v>63</v>
      </c>
      <c r="E29" s="8" t="s">
        <v>64</v>
      </c>
      <c r="F29" s="8" t="s">
        <v>65</v>
      </c>
      <c r="G29" s="8" t="s">
        <v>66</v>
      </c>
      <c r="H29" s="8" t="s">
        <v>67</v>
      </c>
      <c r="I29" s="8" t="s">
        <v>68</v>
      </c>
      <c r="J29" s="8" t="s">
        <v>69</v>
      </c>
      <c r="K29" s="8" t="s">
        <v>70</v>
      </c>
      <c r="L29" s="8" t="s">
        <v>71</v>
      </c>
    </row>
    <row r="30" spans="1:12" x14ac:dyDescent="0.25">
      <c r="A30" s="9">
        <v>14</v>
      </c>
      <c r="B30" s="10" t="s">
        <v>72</v>
      </c>
      <c r="C30" s="11">
        <f>C27+L27</f>
        <v>0.65138888888888846</v>
      </c>
      <c r="D30" s="11" t="s">
        <v>73</v>
      </c>
      <c r="E30" s="11" t="s">
        <v>41</v>
      </c>
      <c r="F30" s="11" t="s">
        <v>42</v>
      </c>
      <c r="G30" s="13" t="s">
        <v>165</v>
      </c>
      <c r="H30" s="11" t="s">
        <v>169</v>
      </c>
      <c r="I30" s="13" t="s">
        <v>97</v>
      </c>
      <c r="J30" s="13" t="s">
        <v>94</v>
      </c>
      <c r="K30" s="19" t="s">
        <v>79</v>
      </c>
      <c r="L30" s="20">
        <v>1.5277777777777777E-2</v>
      </c>
    </row>
    <row r="31" spans="1:12" x14ac:dyDescent="0.25">
      <c r="A31" s="22">
        <v>15</v>
      </c>
      <c r="B31" s="13" t="s">
        <v>72</v>
      </c>
      <c r="C31" s="14">
        <f>C30+L30</f>
        <v>0.66666666666666619</v>
      </c>
      <c r="D31" s="14" t="s">
        <v>73</v>
      </c>
      <c r="E31" s="24" t="s">
        <v>41</v>
      </c>
      <c r="F31" s="14" t="s">
        <v>42</v>
      </c>
      <c r="G31" s="13" t="s">
        <v>165</v>
      </c>
      <c r="H31" s="14" t="s">
        <v>166</v>
      </c>
      <c r="I31" s="13" t="s">
        <v>98</v>
      </c>
      <c r="J31" s="13" t="s">
        <v>93</v>
      </c>
      <c r="K31" s="21" t="s">
        <v>79</v>
      </c>
      <c r="L31" s="14">
        <v>1.5277777777777777E-2</v>
      </c>
    </row>
    <row r="32" spans="1:12" x14ac:dyDescent="0.25">
      <c r="A32" s="12">
        <v>16</v>
      </c>
      <c r="B32" s="13" t="s">
        <v>72</v>
      </c>
      <c r="C32" s="14">
        <f t="shared" ref="C32:C34" si="1">C31+L31</f>
        <v>0.68194444444444391</v>
      </c>
      <c r="D32" s="14" t="s">
        <v>73</v>
      </c>
      <c r="E32" s="14" t="s">
        <v>41</v>
      </c>
      <c r="F32" s="14" t="s">
        <v>42</v>
      </c>
      <c r="G32" s="13" t="s">
        <v>165</v>
      </c>
      <c r="H32" s="14" t="s">
        <v>167</v>
      </c>
      <c r="I32" s="13" t="s">
        <v>95</v>
      </c>
      <c r="J32" s="13" t="s">
        <v>92</v>
      </c>
      <c r="K32" s="21" t="s">
        <v>79</v>
      </c>
      <c r="L32" s="14">
        <v>1.5277777777777777E-2</v>
      </c>
    </row>
    <row r="33" spans="1:12" x14ac:dyDescent="0.25">
      <c r="A33" s="22">
        <v>17</v>
      </c>
      <c r="B33" s="13" t="s">
        <v>72</v>
      </c>
      <c r="C33" s="14">
        <f t="shared" si="1"/>
        <v>0.69722222222222163</v>
      </c>
      <c r="D33" s="14" t="s">
        <v>73</v>
      </c>
      <c r="E33" s="14" t="s">
        <v>41</v>
      </c>
      <c r="F33" s="14" t="s">
        <v>42</v>
      </c>
      <c r="G33" s="13" t="s">
        <v>165</v>
      </c>
      <c r="H33" s="14" t="s">
        <v>168</v>
      </c>
      <c r="I33" s="23" t="s">
        <v>96</v>
      </c>
      <c r="J33" s="23" t="s">
        <v>91</v>
      </c>
      <c r="K33" s="21" t="s">
        <v>79</v>
      </c>
      <c r="L33" s="14">
        <v>1.5277777777777777E-2</v>
      </c>
    </row>
    <row r="34" spans="1:12" x14ac:dyDescent="0.25">
      <c r="C34" s="14">
        <f t="shared" si="1"/>
        <v>0.71249999999999936</v>
      </c>
    </row>
    <row r="39" spans="1:12" ht="15.75" thickBot="1" x14ac:dyDescent="0.3"/>
    <row r="40" spans="1:12" ht="15.75" thickBot="1" x14ac:dyDescent="0.3">
      <c r="A40" s="7" t="s">
        <v>60</v>
      </c>
      <c r="B40" s="8" t="s">
        <v>61</v>
      </c>
      <c r="C40" s="8" t="s">
        <v>62</v>
      </c>
      <c r="D40" s="8" t="s">
        <v>63</v>
      </c>
      <c r="E40" s="8" t="s">
        <v>64</v>
      </c>
      <c r="F40" s="8" t="s">
        <v>65</v>
      </c>
      <c r="G40" s="8" t="s">
        <v>66</v>
      </c>
      <c r="H40" s="8" t="s">
        <v>67</v>
      </c>
      <c r="I40" s="8" t="s">
        <v>68</v>
      </c>
      <c r="J40" s="8" t="s">
        <v>69</v>
      </c>
      <c r="K40" s="8" t="s">
        <v>70</v>
      </c>
      <c r="L40" s="8" t="s">
        <v>71</v>
      </c>
    </row>
    <row r="41" spans="1:12" x14ac:dyDescent="0.25">
      <c r="A41" s="9">
        <v>18</v>
      </c>
      <c r="B41" s="10" t="s">
        <v>83</v>
      </c>
      <c r="C41" s="11">
        <v>0.375</v>
      </c>
      <c r="D41" s="11" t="s">
        <v>73</v>
      </c>
      <c r="E41" s="11" t="s">
        <v>41</v>
      </c>
      <c r="F41" s="11" t="s">
        <v>42</v>
      </c>
      <c r="G41" s="13" t="s">
        <v>84</v>
      </c>
      <c r="H41" s="11" t="s">
        <v>111</v>
      </c>
      <c r="I41" s="10" t="s">
        <v>87</v>
      </c>
      <c r="J41" s="10" t="s">
        <v>88</v>
      </c>
      <c r="K41" s="19" t="s">
        <v>79</v>
      </c>
      <c r="L41" s="20">
        <v>1.5277777777777777E-2</v>
      </c>
    </row>
    <row r="42" spans="1:12" x14ac:dyDescent="0.25">
      <c r="A42" s="22">
        <v>19</v>
      </c>
      <c r="B42" s="13" t="s">
        <v>83</v>
      </c>
      <c r="C42" s="14">
        <f>C41+L41</f>
        <v>0.39027777777777778</v>
      </c>
      <c r="D42" s="14" t="s">
        <v>73</v>
      </c>
      <c r="E42" s="24" t="s">
        <v>41</v>
      </c>
      <c r="F42" s="14" t="s">
        <v>42</v>
      </c>
      <c r="G42" s="13" t="s">
        <v>84</v>
      </c>
      <c r="H42" s="14" t="s">
        <v>111</v>
      </c>
      <c r="I42" s="23" t="s">
        <v>89</v>
      </c>
      <c r="J42" s="23" t="s">
        <v>90</v>
      </c>
      <c r="K42" s="21" t="s">
        <v>79</v>
      </c>
      <c r="L42" s="14">
        <v>1.5277777777777777E-2</v>
      </c>
    </row>
    <row r="43" spans="1:12" x14ac:dyDescent="0.25">
      <c r="A43" s="12">
        <v>20</v>
      </c>
      <c r="B43" s="13" t="s">
        <v>83</v>
      </c>
      <c r="C43" s="14">
        <f t="shared" ref="C43:C53" si="2">C42+L42</f>
        <v>0.40555555555555556</v>
      </c>
      <c r="D43" s="14" t="s">
        <v>73</v>
      </c>
      <c r="E43" s="14" t="s">
        <v>41</v>
      </c>
      <c r="F43" s="14" t="s">
        <v>42</v>
      </c>
      <c r="G43" s="13" t="s">
        <v>85</v>
      </c>
      <c r="H43" s="14" t="s">
        <v>112</v>
      </c>
      <c r="I43" s="13" t="s">
        <v>170</v>
      </c>
      <c r="J43" s="13" t="s">
        <v>171</v>
      </c>
      <c r="K43" s="21" t="s">
        <v>79</v>
      </c>
      <c r="L43" s="14">
        <v>1.5277777777777777E-2</v>
      </c>
    </row>
    <row r="44" spans="1:12" x14ac:dyDescent="0.25">
      <c r="A44" s="22">
        <v>21</v>
      </c>
      <c r="B44" s="13" t="s">
        <v>83</v>
      </c>
      <c r="C44" s="14">
        <f t="shared" si="2"/>
        <v>0.42083333333333334</v>
      </c>
      <c r="D44" s="14" t="s">
        <v>73</v>
      </c>
      <c r="E44" s="14" t="s">
        <v>41</v>
      </c>
      <c r="F44" s="14" t="s">
        <v>42</v>
      </c>
      <c r="G44" s="13" t="s">
        <v>85</v>
      </c>
      <c r="H44" s="14" t="s">
        <v>112</v>
      </c>
      <c r="I44" s="13" t="s">
        <v>172</v>
      </c>
      <c r="J44" s="13" t="s">
        <v>173</v>
      </c>
      <c r="K44" s="21" t="s">
        <v>79</v>
      </c>
      <c r="L44" s="14">
        <v>1.5277777777777777E-2</v>
      </c>
    </row>
    <row r="45" spans="1:12" x14ac:dyDescent="0.25">
      <c r="A45" s="22">
        <v>22</v>
      </c>
      <c r="B45" s="13" t="s">
        <v>83</v>
      </c>
      <c r="C45" s="14">
        <f t="shared" si="2"/>
        <v>0.43611111111111112</v>
      </c>
      <c r="D45" s="14" t="s">
        <v>73</v>
      </c>
      <c r="E45" s="14" t="s">
        <v>41</v>
      </c>
      <c r="F45" s="14" t="s">
        <v>42</v>
      </c>
      <c r="G45" s="13" t="s">
        <v>86</v>
      </c>
      <c r="H45" s="14" t="s">
        <v>113</v>
      </c>
      <c r="I45" s="13" t="s">
        <v>174</v>
      </c>
      <c r="J45" s="13" t="s">
        <v>175</v>
      </c>
      <c r="K45" s="21" t="s">
        <v>79</v>
      </c>
      <c r="L45" s="14">
        <v>1.5277777777777777E-2</v>
      </c>
    </row>
    <row r="46" spans="1:12" x14ac:dyDescent="0.25">
      <c r="A46" s="12">
        <v>23</v>
      </c>
      <c r="B46" s="13" t="s">
        <v>83</v>
      </c>
      <c r="C46" s="14">
        <f t="shared" si="2"/>
        <v>0.4513888888888889</v>
      </c>
      <c r="D46" s="14" t="s">
        <v>73</v>
      </c>
      <c r="E46" s="14" t="s">
        <v>41</v>
      </c>
      <c r="F46" s="14" t="s">
        <v>42</v>
      </c>
      <c r="G46" s="13" t="s">
        <v>86</v>
      </c>
      <c r="H46" s="14" t="s">
        <v>113</v>
      </c>
      <c r="I46" s="13" t="s">
        <v>176</v>
      </c>
      <c r="J46" s="13" t="s">
        <v>177</v>
      </c>
      <c r="K46" s="21" t="s">
        <v>79</v>
      </c>
      <c r="L46" s="14">
        <v>1.5277777777777777E-2</v>
      </c>
    </row>
    <row r="47" spans="1:12" x14ac:dyDescent="0.25">
      <c r="A47" s="22"/>
      <c r="B47" s="13"/>
      <c r="C47" s="14">
        <f t="shared" si="2"/>
        <v>0.46666666666666667</v>
      </c>
      <c r="D47" s="14"/>
      <c r="E47" s="14"/>
      <c r="F47" s="14"/>
      <c r="G47" s="13"/>
      <c r="H47" s="14"/>
      <c r="I47" s="13"/>
      <c r="J47" s="13"/>
      <c r="K47" s="21"/>
      <c r="L47" s="29">
        <v>0</v>
      </c>
    </row>
    <row r="48" spans="1:12" x14ac:dyDescent="0.25">
      <c r="A48" s="22">
        <v>26</v>
      </c>
      <c r="B48" s="13" t="s">
        <v>83</v>
      </c>
      <c r="C48" s="14">
        <f t="shared" si="2"/>
        <v>0.46666666666666667</v>
      </c>
      <c r="D48" s="14" t="s">
        <v>73</v>
      </c>
      <c r="E48" s="14" t="s">
        <v>41</v>
      </c>
      <c r="F48" s="14" t="s">
        <v>42</v>
      </c>
      <c r="G48" s="13" t="s">
        <v>84</v>
      </c>
      <c r="H48" s="13" t="s">
        <v>114</v>
      </c>
      <c r="I48" s="13" t="s">
        <v>108</v>
      </c>
      <c r="J48" s="13" t="s">
        <v>109</v>
      </c>
      <c r="K48" s="21" t="s">
        <v>79</v>
      </c>
      <c r="L48" s="14">
        <v>1.5277777777777777E-2</v>
      </c>
    </row>
    <row r="49" spans="1:12" x14ac:dyDescent="0.25">
      <c r="A49" s="12">
        <v>27</v>
      </c>
      <c r="B49" s="13" t="s">
        <v>83</v>
      </c>
      <c r="C49" s="14">
        <f t="shared" si="2"/>
        <v>0.48194444444444445</v>
      </c>
      <c r="D49" s="14" t="s">
        <v>73</v>
      </c>
      <c r="E49" s="14" t="s">
        <v>41</v>
      </c>
      <c r="F49" s="14" t="s">
        <v>42</v>
      </c>
      <c r="G49" s="13" t="s">
        <v>85</v>
      </c>
      <c r="H49" s="13" t="s">
        <v>115</v>
      </c>
      <c r="I49" s="13" t="s">
        <v>138</v>
      </c>
      <c r="J49" s="13" t="s">
        <v>178</v>
      </c>
      <c r="K49" s="21" t="s">
        <v>79</v>
      </c>
      <c r="L49" s="14">
        <v>1.5277777777777777E-2</v>
      </c>
    </row>
    <row r="50" spans="1:12" x14ac:dyDescent="0.25">
      <c r="A50" s="22">
        <v>28</v>
      </c>
      <c r="B50" s="13" t="s">
        <v>83</v>
      </c>
      <c r="C50" s="14">
        <f t="shared" si="2"/>
        <v>0.49722222222222223</v>
      </c>
      <c r="D50" s="14" t="s">
        <v>73</v>
      </c>
      <c r="E50" s="14" t="s">
        <v>41</v>
      </c>
      <c r="F50" s="14" t="s">
        <v>42</v>
      </c>
      <c r="G50" s="13" t="s">
        <v>85</v>
      </c>
      <c r="H50" s="13" t="s">
        <v>116</v>
      </c>
      <c r="I50" s="13" t="s">
        <v>139</v>
      </c>
      <c r="J50" s="13" t="s">
        <v>179</v>
      </c>
      <c r="K50" s="21" t="s">
        <v>79</v>
      </c>
      <c r="L50" s="14">
        <v>1.5277777777777777E-2</v>
      </c>
    </row>
    <row r="51" spans="1:12" x14ac:dyDescent="0.25">
      <c r="A51" s="12">
        <v>29</v>
      </c>
      <c r="B51" s="13" t="s">
        <v>83</v>
      </c>
      <c r="C51" s="14">
        <f t="shared" si="2"/>
        <v>0.51249999999999996</v>
      </c>
      <c r="D51" s="14" t="s">
        <v>73</v>
      </c>
      <c r="E51" s="14" t="s">
        <v>41</v>
      </c>
      <c r="F51" s="27" t="s">
        <v>42</v>
      </c>
      <c r="G51" s="13" t="s">
        <v>86</v>
      </c>
      <c r="H51" s="26" t="s">
        <v>117</v>
      </c>
      <c r="I51" s="26" t="s">
        <v>180</v>
      </c>
      <c r="J51" s="26" t="s">
        <v>181</v>
      </c>
      <c r="K51" s="21" t="s">
        <v>79</v>
      </c>
      <c r="L51" s="14">
        <v>1.5277777777777777E-2</v>
      </c>
    </row>
    <row r="52" spans="1:12" x14ac:dyDescent="0.25">
      <c r="A52" s="22">
        <v>30</v>
      </c>
      <c r="B52" s="13" t="s">
        <v>83</v>
      </c>
      <c r="C52" s="29">
        <v>0.57361111111111107</v>
      </c>
      <c r="D52" s="14" t="s">
        <v>73</v>
      </c>
      <c r="E52" s="14" t="s">
        <v>41</v>
      </c>
      <c r="F52" s="27" t="s">
        <v>42</v>
      </c>
      <c r="G52" s="13" t="s">
        <v>86</v>
      </c>
      <c r="H52" s="26" t="s">
        <v>118</v>
      </c>
      <c r="I52" s="26" t="s">
        <v>182</v>
      </c>
      <c r="J52" s="26" t="s">
        <v>183</v>
      </c>
      <c r="K52" s="21" t="s">
        <v>79</v>
      </c>
      <c r="L52" s="14">
        <v>1.5277777777777777E-2</v>
      </c>
    </row>
    <row r="53" spans="1:12" x14ac:dyDescent="0.25">
      <c r="A53" s="22"/>
      <c r="B53" s="13"/>
      <c r="C53" s="14">
        <f t="shared" si="2"/>
        <v>0.5888888888888888</v>
      </c>
      <c r="D53" s="14"/>
      <c r="E53" s="14"/>
      <c r="F53" s="14"/>
      <c r="G53" s="13"/>
      <c r="H53" s="13"/>
      <c r="I53" s="13"/>
      <c r="J53" s="13"/>
      <c r="K53" s="21"/>
      <c r="L53" s="14"/>
    </row>
    <row r="54" spans="1:12" x14ac:dyDescent="0.25">
      <c r="A54" s="22"/>
      <c r="B54" s="13"/>
      <c r="C54" s="14"/>
      <c r="D54" s="14"/>
      <c r="E54" s="14"/>
      <c r="F54" s="14"/>
      <c r="G54" s="13"/>
      <c r="H54" s="13"/>
      <c r="I54" s="13"/>
      <c r="J54" s="13"/>
      <c r="K54" s="21"/>
      <c r="L54" s="14"/>
    </row>
    <row r="55" spans="1:12" x14ac:dyDescent="0.25">
      <c r="A55" s="22">
        <v>24</v>
      </c>
      <c r="B55" s="13" t="s">
        <v>83</v>
      </c>
      <c r="C55" s="29">
        <v>0.4513888888888889</v>
      </c>
      <c r="D55" s="29" t="s">
        <v>123</v>
      </c>
      <c r="E55" s="14" t="s">
        <v>41</v>
      </c>
      <c r="F55" s="14" t="s">
        <v>42</v>
      </c>
      <c r="G55" s="13" t="s">
        <v>84</v>
      </c>
      <c r="H55" s="14" t="s">
        <v>119</v>
      </c>
      <c r="I55" s="13" t="s">
        <v>105</v>
      </c>
      <c r="J55" s="13" t="s">
        <v>100</v>
      </c>
      <c r="K55" s="21" t="s">
        <v>79</v>
      </c>
      <c r="L55" s="14">
        <v>1.5277777777777777E-2</v>
      </c>
    </row>
    <row r="56" spans="1:12" x14ac:dyDescent="0.25">
      <c r="C56" s="14">
        <f t="shared" ref="C56" si="3">C55+L55</f>
        <v>0.46666666666666667</v>
      </c>
    </row>
    <row r="57" spans="1:12" x14ac:dyDescent="0.25">
      <c r="A57" s="12">
        <v>25</v>
      </c>
      <c r="B57" s="13" t="s">
        <v>83</v>
      </c>
      <c r="C57" s="29">
        <v>0.51249999999999996</v>
      </c>
      <c r="D57" s="29" t="s">
        <v>123</v>
      </c>
      <c r="E57" s="14" t="s">
        <v>41</v>
      </c>
      <c r="F57" s="27" t="s">
        <v>42</v>
      </c>
      <c r="G57" s="13" t="s">
        <v>84</v>
      </c>
      <c r="H57" s="14" t="s">
        <v>120</v>
      </c>
      <c r="I57" s="26" t="s">
        <v>106</v>
      </c>
      <c r="J57" s="26" t="s">
        <v>100</v>
      </c>
      <c r="K57" s="21" t="s">
        <v>79</v>
      </c>
      <c r="L57" s="14">
        <v>1.5277777777777777E-2</v>
      </c>
    </row>
    <row r="58" spans="1:12" x14ac:dyDescent="0.25">
      <c r="C58" s="14">
        <f t="shared" ref="C58" si="4">C57+L57</f>
        <v>0.52777777777777768</v>
      </c>
    </row>
  </sheetData>
  <mergeCells count="3">
    <mergeCell ref="A1:L1"/>
    <mergeCell ref="A2:L2"/>
    <mergeCell ref="H3:K3"/>
  </mergeCells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648F-1A9A-44E3-9939-1BE43C2C007E}">
  <dimension ref="A1:Q53"/>
  <sheetViews>
    <sheetView workbookViewId="0">
      <pane ySplit="2" topLeftCell="A3" activePane="bottomLeft" state="frozen"/>
      <selection pane="bottomLeft" activeCell="E4" sqref="E4:E7"/>
    </sheetView>
  </sheetViews>
  <sheetFormatPr baseColWidth="10" defaultColWidth="76.42578125" defaultRowHeight="15" x14ac:dyDescent="0.25"/>
  <cols>
    <col min="1" max="1" width="7.140625" customWidth="1"/>
    <col min="2" max="2" width="7.7109375" customWidth="1"/>
    <col min="3" max="3" width="14.7109375" style="3" bestFit="1" customWidth="1"/>
    <col min="4" max="4" width="10.28515625" style="3" bestFit="1" customWidth="1"/>
    <col min="5" max="5" width="13.42578125" style="3" bestFit="1" customWidth="1"/>
    <col min="6" max="6" width="8.85546875" style="3" bestFit="1" customWidth="1"/>
    <col min="7" max="7" width="13" style="3" bestFit="1" customWidth="1"/>
    <col min="8" max="8" width="14" style="3" bestFit="1" customWidth="1"/>
    <col min="9" max="10" width="14.7109375" bestFit="1" customWidth="1"/>
    <col min="11" max="11" width="14.85546875" bestFit="1" customWidth="1"/>
    <col min="12" max="12" width="7.85546875" bestFit="1" customWidth="1"/>
    <col min="13" max="13" width="4" customWidth="1"/>
    <col min="14" max="94" width="13.7109375" customWidth="1"/>
    <col min="95" max="95" width="13.28515625" customWidth="1"/>
  </cols>
  <sheetData>
    <row r="1" spans="1:17" ht="18.75" x14ac:dyDescent="0.3">
      <c r="A1" s="86" t="s">
        <v>126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7" x14ac:dyDescent="0.25">
      <c r="A2" s="87" t="s">
        <v>121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7" x14ac:dyDescent="0.25">
      <c r="A3" s="3"/>
      <c r="B3" s="3"/>
      <c r="H3" s="87" t="s">
        <v>244</v>
      </c>
      <c r="I3" s="87"/>
      <c r="J3" s="87"/>
      <c r="K3" s="87"/>
      <c r="L3" s="3"/>
    </row>
    <row r="4" spans="1:17" ht="15.75" x14ac:dyDescent="0.25">
      <c r="B4" s="5"/>
      <c r="C4" s="4" t="s">
        <v>43</v>
      </c>
      <c r="D4" s="4" t="s">
        <v>44</v>
      </c>
      <c r="E4" s="94" t="s">
        <v>45</v>
      </c>
      <c r="F4" s="4" t="s">
        <v>46</v>
      </c>
      <c r="H4" s="4" t="s">
        <v>43</v>
      </c>
      <c r="I4" s="4" t="s">
        <v>44</v>
      </c>
      <c r="J4" s="4" t="s">
        <v>45</v>
      </c>
      <c r="K4" s="4" t="s">
        <v>46</v>
      </c>
    </row>
    <row r="5" spans="1:17" ht="15.75" x14ac:dyDescent="0.25">
      <c r="B5" s="6"/>
      <c r="C5" s="3" t="s">
        <v>229</v>
      </c>
      <c r="D5" s="3" t="s">
        <v>228</v>
      </c>
      <c r="E5" s="84" t="s">
        <v>240</v>
      </c>
      <c r="F5" s="3" t="s">
        <v>234</v>
      </c>
      <c r="H5" s="3" t="s">
        <v>47</v>
      </c>
      <c r="I5" s="3" t="s">
        <v>48</v>
      </c>
      <c r="J5" s="3" t="s">
        <v>49</v>
      </c>
      <c r="K5" s="3" t="s">
        <v>50</v>
      </c>
      <c r="N5" s="3"/>
      <c r="O5" s="3"/>
      <c r="P5" s="3"/>
      <c r="Q5" s="3"/>
    </row>
    <row r="6" spans="1:17" ht="15.75" x14ac:dyDescent="0.25">
      <c r="B6" s="6"/>
      <c r="C6" s="3" t="s">
        <v>237</v>
      </c>
      <c r="D6" s="3" t="s">
        <v>236</v>
      </c>
      <c r="E6" s="84" t="s">
        <v>241</v>
      </c>
      <c r="F6" s="3" t="s">
        <v>235</v>
      </c>
      <c r="H6" s="3" t="s">
        <v>54</v>
      </c>
      <c r="I6" s="3" t="s">
        <v>53</v>
      </c>
      <c r="J6" s="3" t="s">
        <v>52</v>
      </c>
      <c r="K6" s="3" t="s">
        <v>51</v>
      </c>
      <c r="N6" s="3"/>
      <c r="O6" s="3"/>
      <c r="P6" s="3"/>
      <c r="Q6" s="3"/>
    </row>
    <row r="7" spans="1:17" ht="15.75" x14ac:dyDescent="0.25">
      <c r="B7" s="6"/>
      <c r="C7" s="3" t="s">
        <v>238</v>
      </c>
      <c r="D7" s="3" t="s">
        <v>231</v>
      </c>
      <c r="E7" s="84" t="s">
        <v>239</v>
      </c>
      <c r="F7" s="3" t="s">
        <v>242</v>
      </c>
      <c r="H7" s="3" t="s">
        <v>55</v>
      </c>
      <c r="I7" s="3" t="s">
        <v>56</v>
      </c>
      <c r="J7" s="3" t="s">
        <v>59</v>
      </c>
      <c r="K7" s="3" t="s">
        <v>57</v>
      </c>
      <c r="N7" s="3"/>
      <c r="O7" s="3"/>
      <c r="P7" s="3"/>
      <c r="Q7" s="3"/>
    </row>
    <row r="8" spans="1:17" ht="15.75" x14ac:dyDescent="0.25">
      <c r="B8" s="6"/>
      <c r="C8" s="3" t="s">
        <v>243</v>
      </c>
      <c r="H8" s="3" t="s">
        <v>58</v>
      </c>
      <c r="I8" s="3"/>
      <c r="J8" s="3"/>
      <c r="N8" s="3"/>
      <c r="O8" s="3"/>
      <c r="P8" s="3"/>
      <c r="Q8" s="3"/>
    </row>
    <row r="9" spans="1:17" ht="15.75" thickBot="1" x14ac:dyDescent="0.3"/>
    <row r="10" spans="1:17" ht="15.75" thickBot="1" x14ac:dyDescent="0.3">
      <c r="A10" s="7" t="s">
        <v>60</v>
      </c>
      <c r="B10" s="8" t="s">
        <v>61</v>
      </c>
      <c r="C10" s="8" t="s">
        <v>62</v>
      </c>
      <c r="D10" s="8" t="s">
        <v>63</v>
      </c>
      <c r="E10" s="8" t="s">
        <v>64</v>
      </c>
      <c r="F10" s="8" t="s">
        <v>65</v>
      </c>
      <c r="G10" s="8" t="s">
        <v>66</v>
      </c>
      <c r="H10" s="8" t="s">
        <v>67</v>
      </c>
      <c r="I10" s="8" t="s">
        <v>68</v>
      </c>
      <c r="J10" s="8" t="s">
        <v>69</v>
      </c>
      <c r="K10" s="8" t="s">
        <v>70</v>
      </c>
      <c r="L10" s="8" t="s">
        <v>71</v>
      </c>
    </row>
    <row r="11" spans="1:17" x14ac:dyDescent="0.25">
      <c r="A11" s="9">
        <v>1</v>
      </c>
      <c r="B11" s="10" t="s">
        <v>72</v>
      </c>
      <c r="C11" s="11">
        <v>0.39583333333333331</v>
      </c>
      <c r="D11" s="11" t="s">
        <v>124</v>
      </c>
      <c r="E11" s="11" t="s">
        <v>127</v>
      </c>
      <c r="F11" s="11" t="s">
        <v>74</v>
      </c>
      <c r="G11" s="13" t="s">
        <v>77</v>
      </c>
      <c r="H11" s="11" t="s">
        <v>76</v>
      </c>
      <c r="I11" s="10" t="str">
        <f>D6</f>
        <v>Baleares</v>
      </c>
      <c r="J11" s="10" t="str">
        <f>D7</f>
        <v>Asturias</v>
      </c>
      <c r="K11" s="19" t="s">
        <v>79</v>
      </c>
      <c r="L11" s="20">
        <v>1.5277777777777777E-2</v>
      </c>
    </row>
    <row r="12" spans="1:17" x14ac:dyDescent="0.25">
      <c r="A12" s="22">
        <v>2</v>
      </c>
      <c r="B12" s="13" t="s">
        <v>72</v>
      </c>
      <c r="C12" s="14">
        <f>C11+L11</f>
        <v>0.41111111111111109</v>
      </c>
      <c r="D12" s="14" t="s">
        <v>124</v>
      </c>
      <c r="E12" s="24" t="s">
        <v>127</v>
      </c>
      <c r="F12" s="14" t="s">
        <v>74</v>
      </c>
      <c r="G12" s="13" t="s">
        <v>80</v>
      </c>
      <c r="H12" s="14" t="s">
        <v>76</v>
      </c>
      <c r="I12" s="23" t="str">
        <f>E6</f>
        <v>Castilla y León</v>
      </c>
      <c r="J12" s="23" t="str">
        <f>E7</f>
        <v>Murcia</v>
      </c>
      <c r="K12" s="21" t="s">
        <v>79</v>
      </c>
      <c r="L12" s="14">
        <v>1.5277777777777777E-2</v>
      </c>
    </row>
    <row r="13" spans="1:17" x14ac:dyDescent="0.25">
      <c r="A13" s="12">
        <v>3</v>
      </c>
      <c r="B13" s="13" t="s">
        <v>72</v>
      </c>
      <c r="C13" s="14">
        <f t="shared" ref="C13:C27" si="0">C12+L12</f>
        <v>0.42638888888888887</v>
      </c>
      <c r="D13" s="14" t="s">
        <v>124</v>
      </c>
      <c r="E13" s="14" t="s">
        <v>127</v>
      </c>
      <c r="F13" s="14" t="s">
        <v>74</v>
      </c>
      <c r="G13" s="13" t="s">
        <v>81</v>
      </c>
      <c r="H13" s="14" t="s">
        <v>76</v>
      </c>
      <c r="I13" s="13" t="str">
        <f>F6</f>
        <v>Euskadi</v>
      </c>
      <c r="J13" s="13" t="str">
        <f>F7</f>
        <v>Canarias</v>
      </c>
      <c r="K13" s="21" t="s">
        <v>79</v>
      </c>
      <c r="L13" s="14">
        <v>1.5277777777777777E-2</v>
      </c>
    </row>
    <row r="14" spans="1:17" x14ac:dyDescent="0.25">
      <c r="A14" s="12">
        <v>4</v>
      </c>
      <c r="B14" s="13" t="s">
        <v>72</v>
      </c>
      <c r="C14" s="14">
        <f t="shared" si="0"/>
        <v>0.44166666666666665</v>
      </c>
      <c r="D14" s="14" t="s">
        <v>124</v>
      </c>
      <c r="E14" s="14" t="s">
        <v>127</v>
      </c>
      <c r="F14" s="14" t="s">
        <v>74</v>
      </c>
      <c r="G14" s="13" t="s">
        <v>75</v>
      </c>
      <c r="H14" s="14" t="s">
        <v>76</v>
      </c>
      <c r="I14" s="13" t="str">
        <f>C5</f>
        <v>Com. Valenciana</v>
      </c>
      <c r="J14" s="13" t="str">
        <f>C8</f>
        <v>Cantabria</v>
      </c>
      <c r="K14" s="21" t="s">
        <v>79</v>
      </c>
      <c r="L14" s="14">
        <v>1.5277777777777777E-2</v>
      </c>
    </row>
    <row r="15" spans="1:17" x14ac:dyDescent="0.25">
      <c r="A15" s="12">
        <v>5</v>
      </c>
      <c r="B15" s="13" t="s">
        <v>72</v>
      </c>
      <c r="C15" s="14">
        <f t="shared" si="0"/>
        <v>0.45694444444444443</v>
      </c>
      <c r="D15" s="14" t="s">
        <v>124</v>
      </c>
      <c r="E15" s="14" t="s">
        <v>127</v>
      </c>
      <c r="F15" s="14" t="s">
        <v>74</v>
      </c>
      <c r="G15" s="13" t="s">
        <v>75</v>
      </c>
      <c r="H15" s="14" t="s">
        <v>76</v>
      </c>
      <c r="I15" s="13" t="str">
        <f>C6</f>
        <v>Galicia</v>
      </c>
      <c r="J15" s="13" t="str">
        <f>C7</f>
        <v>Aragón</v>
      </c>
      <c r="K15" s="21" t="s">
        <v>79</v>
      </c>
      <c r="L15" s="14">
        <v>1.5277777777777777E-2</v>
      </c>
    </row>
    <row r="16" spans="1:17" x14ac:dyDescent="0.25">
      <c r="A16" s="12"/>
      <c r="B16" s="13"/>
      <c r="C16" s="14">
        <f t="shared" si="0"/>
        <v>0.47222222222222221</v>
      </c>
      <c r="D16" s="14"/>
      <c r="E16" s="14"/>
      <c r="F16" s="14"/>
      <c r="G16" s="13"/>
      <c r="H16" s="14"/>
      <c r="I16" s="13"/>
      <c r="J16" s="13"/>
      <c r="K16" s="21"/>
      <c r="L16" s="29">
        <v>0</v>
      </c>
    </row>
    <row r="17" spans="1:12" x14ac:dyDescent="0.25">
      <c r="A17" s="12">
        <v>6</v>
      </c>
      <c r="B17" s="13" t="s">
        <v>72</v>
      </c>
      <c r="C17" s="14">
        <f t="shared" si="0"/>
        <v>0.47222222222222221</v>
      </c>
      <c r="D17" s="14" t="s">
        <v>124</v>
      </c>
      <c r="E17" s="14" t="s">
        <v>127</v>
      </c>
      <c r="F17" s="14" t="s">
        <v>74</v>
      </c>
      <c r="G17" s="13" t="s">
        <v>77</v>
      </c>
      <c r="H17" s="14" t="s">
        <v>78</v>
      </c>
      <c r="I17" s="13" t="str">
        <f>D7</f>
        <v>Asturias</v>
      </c>
      <c r="J17" s="13" t="str">
        <f>D5</f>
        <v>Andalucía</v>
      </c>
      <c r="K17" s="21" t="s">
        <v>79</v>
      </c>
      <c r="L17" s="14">
        <v>1.5277777777777777E-2</v>
      </c>
    </row>
    <row r="18" spans="1:12" x14ac:dyDescent="0.25">
      <c r="A18" s="91">
        <v>7</v>
      </c>
      <c r="B18" s="92" t="s">
        <v>72</v>
      </c>
      <c r="C18" s="29">
        <f t="shared" si="0"/>
        <v>0.48749999999999999</v>
      </c>
      <c r="D18" s="29" t="s">
        <v>124</v>
      </c>
      <c r="E18" s="29" t="s">
        <v>127</v>
      </c>
      <c r="F18" s="29" t="s">
        <v>74</v>
      </c>
      <c r="G18" s="92" t="s">
        <v>80</v>
      </c>
      <c r="H18" s="29" t="s">
        <v>78</v>
      </c>
      <c r="I18" s="92" t="str">
        <f>E7</f>
        <v>Murcia</v>
      </c>
      <c r="J18" s="92" t="str">
        <f>E5</f>
        <v>Cataluña</v>
      </c>
      <c r="K18" s="93" t="s">
        <v>79</v>
      </c>
      <c r="L18" s="29">
        <v>1.5277777777777777E-2</v>
      </c>
    </row>
    <row r="19" spans="1:12" x14ac:dyDescent="0.25">
      <c r="A19" s="12">
        <v>8</v>
      </c>
      <c r="B19" s="13" t="s">
        <v>72</v>
      </c>
      <c r="C19" s="14">
        <f t="shared" si="0"/>
        <v>0.50277777777777777</v>
      </c>
      <c r="D19" s="14" t="s">
        <v>124</v>
      </c>
      <c r="E19" s="14" t="s">
        <v>127</v>
      </c>
      <c r="F19" s="14" t="s">
        <v>74</v>
      </c>
      <c r="G19" s="13" t="s">
        <v>81</v>
      </c>
      <c r="H19" s="14" t="s">
        <v>78</v>
      </c>
      <c r="I19" s="13" t="str">
        <f>F7</f>
        <v>Canarias</v>
      </c>
      <c r="J19" s="13" t="str">
        <f>F5</f>
        <v>Madrid</v>
      </c>
      <c r="K19" s="21" t="s">
        <v>79</v>
      </c>
      <c r="L19" s="14">
        <v>1.5277777777777777E-2</v>
      </c>
    </row>
    <row r="20" spans="1:12" x14ac:dyDescent="0.25">
      <c r="A20" s="12"/>
      <c r="B20" s="13"/>
      <c r="C20" s="14">
        <f t="shared" si="0"/>
        <v>0.51805555555555549</v>
      </c>
      <c r="D20" s="14"/>
      <c r="E20" s="14"/>
      <c r="F20" s="14"/>
      <c r="G20" s="14"/>
      <c r="H20" s="14"/>
      <c r="I20" s="13"/>
      <c r="J20" s="13"/>
      <c r="K20" s="21"/>
      <c r="L20" s="29">
        <v>1.5277777777777777E-2</v>
      </c>
    </row>
    <row r="21" spans="1:12" x14ac:dyDescent="0.25">
      <c r="A21" s="12">
        <v>9</v>
      </c>
      <c r="B21" s="13" t="s">
        <v>72</v>
      </c>
      <c r="C21" s="14">
        <f t="shared" si="0"/>
        <v>0.53333333333333321</v>
      </c>
      <c r="D21" s="14" t="s">
        <v>124</v>
      </c>
      <c r="E21" s="14" t="s">
        <v>127</v>
      </c>
      <c r="F21" s="14" t="s">
        <v>74</v>
      </c>
      <c r="G21" s="13" t="s">
        <v>75</v>
      </c>
      <c r="H21" s="14" t="s">
        <v>78</v>
      </c>
      <c r="I21" s="13" t="s">
        <v>247</v>
      </c>
      <c r="J21" s="13" t="s">
        <v>248</v>
      </c>
      <c r="K21" s="21" t="s">
        <v>79</v>
      </c>
      <c r="L21" s="14">
        <v>1.5277777777777777E-2</v>
      </c>
    </row>
    <row r="22" spans="1:12" x14ac:dyDescent="0.25">
      <c r="A22" s="12">
        <v>10</v>
      </c>
      <c r="B22" s="13" t="s">
        <v>72</v>
      </c>
      <c r="C22" s="14">
        <f t="shared" si="0"/>
        <v>0.54861111111111094</v>
      </c>
      <c r="D22" s="14" t="s">
        <v>124</v>
      </c>
      <c r="E22" s="14" t="s">
        <v>127</v>
      </c>
      <c r="F22" s="14" t="s">
        <v>74</v>
      </c>
      <c r="G22" s="13" t="s">
        <v>75</v>
      </c>
      <c r="H22" s="14" t="s">
        <v>78</v>
      </c>
      <c r="I22" s="13" t="s">
        <v>246</v>
      </c>
      <c r="J22" s="13" t="s">
        <v>249</v>
      </c>
      <c r="K22" s="21" t="s">
        <v>79</v>
      </c>
      <c r="L22" s="14">
        <v>1.5277777777777777E-2</v>
      </c>
    </row>
    <row r="23" spans="1:12" x14ac:dyDescent="0.25">
      <c r="A23" s="12"/>
      <c r="B23" s="13"/>
      <c r="C23" s="14">
        <f t="shared" si="0"/>
        <v>0.56388888888888866</v>
      </c>
      <c r="D23" s="14"/>
      <c r="E23" s="14"/>
      <c r="F23" s="14"/>
      <c r="G23" s="14"/>
      <c r="H23" s="14"/>
      <c r="I23" s="13"/>
      <c r="J23" s="13"/>
      <c r="K23" s="21"/>
      <c r="L23" s="29">
        <v>0</v>
      </c>
    </row>
    <row r="24" spans="1:12" x14ac:dyDescent="0.25">
      <c r="A24" s="12">
        <v>11</v>
      </c>
      <c r="B24" s="13" t="s">
        <v>72</v>
      </c>
      <c r="C24" s="14">
        <f t="shared" si="0"/>
        <v>0.56388888888888866</v>
      </c>
      <c r="D24" s="14" t="s">
        <v>124</v>
      </c>
      <c r="E24" s="14" t="s">
        <v>127</v>
      </c>
      <c r="F24" s="14" t="s">
        <v>74</v>
      </c>
      <c r="G24" s="14" t="s">
        <v>77</v>
      </c>
      <c r="H24" s="14" t="s">
        <v>82</v>
      </c>
      <c r="I24" s="13" t="str">
        <f>D5</f>
        <v>Andalucía</v>
      </c>
      <c r="J24" s="13" t="str">
        <f>D6</f>
        <v>Baleares</v>
      </c>
      <c r="K24" s="21" t="s">
        <v>79</v>
      </c>
      <c r="L24" s="14">
        <v>1.5277777777777777E-2</v>
      </c>
    </row>
    <row r="25" spans="1:12" x14ac:dyDescent="0.25">
      <c r="A25" s="91">
        <v>12</v>
      </c>
      <c r="B25" s="92" t="s">
        <v>72</v>
      </c>
      <c r="C25" s="29">
        <f t="shared" si="0"/>
        <v>0.57916666666666639</v>
      </c>
      <c r="D25" s="29" t="s">
        <v>124</v>
      </c>
      <c r="E25" s="29" t="s">
        <v>127</v>
      </c>
      <c r="F25" s="29" t="s">
        <v>74</v>
      </c>
      <c r="G25" s="92" t="s">
        <v>80</v>
      </c>
      <c r="H25" s="29" t="s">
        <v>82</v>
      </c>
      <c r="I25" s="92" t="str">
        <f>E5</f>
        <v>Cataluña</v>
      </c>
      <c r="J25" s="92" t="str">
        <f>E6</f>
        <v>Castilla y León</v>
      </c>
      <c r="K25" s="93" t="s">
        <v>79</v>
      </c>
      <c r="L25" s="29">
        <v>1.5277777777777777E-2</v>
      </c>
    </row>
    <row r="26" spans="1:12" ht="15.75" thickBot="1" x14ac:dyDescent="0.3">
      <c r="A26" s="15">
        <v>13</v>
      </c>
      <c r="B26" s="16" t="s">
        <v>72</v>
      </c>
      <c r="C26" s="14">
        <f t="shared" si="0"/>
        <v>0.59444444444444411</v>
      </c>
      <c r="D26" s="17" t="s">
        <v>124</v>
      </c>
      <c r="E26" s="17" t="s">
        <v>127</v>
      </c>
      <c r="F26" s="17" t="s">
        <v>74</v>
      </c>
      <c r="G26" s="16" t="s">
        <v>81</v>
      </c>
      <c r="H26" s="14" t="s">
        <v>82</v>
      </c>
      <c r="I26" s="16" t="str">
        <f>F5</f>
        <v>Madrid</v>
      </c>
      <c r="J26" s="16" t="str">
        <f>F6</f>
        <v>Euskadi</v>
      </c>
      <c r="K26" s="21" t="s">
        <v>79</v>
      </c>
      <c r="L26" s="14">
        <v>1.5277777777777777E-2</v>
      </c>
    </row>
    <row r="27" spans="1:12" x14ac:dyDescent="0.25">
      <c r="C27" s="14">
        <f t="shared" si="0"/>
        <v>0.60972222222222183</v>
      </c>
      <c r="D27" s="18"/>
      <c r="E27" s="18"/>
      <c r="I27" s="3"/>
      <c r="J27" s="3"/>
      <c r="K27" s="3"/>
      <c r="L27" s="29">
        <v>4.1666666666666664E-2</v>
      </c>
    </row>
    <row r="28" spans="1:12" ht="15.75" thickBot="1" x14ac:dyDescent="0.3"/>
    <row r="29" spans="1:12" ht="15.75" thickBot="1" x14ac:dyDescent="0.3">
      <c r="A29" s="7" t="s">
        <v>60</v>
      </c>
      <c r="B29" s="8" t="s">
        <v>61</v>
      </c>
      <c r="C29" s="8" t="s">
        <v>62</v>
      </c>
      <c r="D29" s="8" t="s">
        <v>63</v>
      </c>
      <c r="E29" s="8" t="s">
        <v>64</v>
      </c>
      <c r="F29" s="8" t="s">
        <v>65</v>
      </c>
      <c r="G29" s="8" t="s">
        <v>66</v>
      </c>
      <c r="H29" s="8" t="s">
        <v>67</v>
      </c>
      <c r="I29" s="8" t="s">
        <v>68</v>
      </c>
      <c r="J29" s="8" t="s">
        <v>69</v>
      </c>
      <c r="K29" s="8" t="s">
        <v>70</v>
      </c>
      <c r="L29" s="8" t="s">
        <v>71</v>
      </c>
    </row>
    <row r="30" spans="1:12" x14ac:dyDescent="0.25">
      <c r="A30" s="9">
        <v>14</v>
      </c>
      <c r="B30" s="10" t="s">
        <v>72</v>
      </c>
      <c r="C30" s="11">
        <f>C27+L27</f>
        <v>0.65138888888888846</v>
      </c>
      <c r="D30" s="11" t="s">
        <v>124</v>
      </c>
      <c r="E30" s="11" t="s">
        <v>127</v>
      </c>
      <c r="F30" s="11" t="s">
        <v>42</v>
      </c>
      <c r="G30" s="13" t="s">
        <v>165</v>
      </c>
      <c r="H30" s="11" t="s">
        <v>169</v>
      </c>
      <c r="I30" s="13" t="s">
        <v>97</v>
      </c>
      <c r="J30" s="13" t="s">
        <v>94</v>
      </c>
      <c r="K30" s="19" t="s">
        <v>79</v>
      </c>
      <c r="L30" s="20">
        <v>1.5277777777777777E-2</v>
      </c>
    </row>
    <row r="31" spans="1:12" x14ac:dyDescent="0.25">
      <c r="A31" s="22">
        <v>15</v>
      </c>
      <c r="B31" s="13" t="s">
        <v>72</v>
      </c>
      <c r="C31" s="14">
        <f>C30+L30</f>
        <v>0.66666666666666619</v>
      </c>
      <c r="D31" s="14" t="s">
        <v>124</v>
      </c>
      <c r="E31" s="24" t="s">
        <v>127</v>
      </c>
      <c r="F31" s="14" t="s">
        <v>42</v>
      </c>
      <c r="G31" s="13" t="s">
        <v>165</v>
      </c>
      <c r="H31" s="14" t="s">
        <v>166</v>
      </c>
      <c r="I31" s="13" t="s">
        <v>98</v>
      </c>
      <c r="J31" s="85" t="s">
        <v>92</v>
      </c>
      <c r="K31" s="21" t="s">
        <v>79</v>
      </c>
      <c r="L31" s="14">
        <v>1.5277777777777777E-2</v>
      </c>
    </row>
    <row r="32" spans="1:12" x14ac:dyDescent="0.25">
      <c r="A32" s="12">
        <v>16</v>
      </c>
      <c r="B32" s="13" t="s">
        <v>72</v>
      </c>
      <c r="C32" s="14">
        <f t="shared" ref="C32:C34" si="1">C31+L31</f>
        <v>0.68194444444444391</v>
      </c>
      <c r="D32" s="14" t="s">
        <v>124</v>
      </c>
      <c r="E32" s="14" t="s">
        <v>127</v>
      </c>
      <c r="F32" s="14" t="s">
        <v>42</v>
      </c>
      <c r="G32" s="13" t="s">
        <v>165</v>
      </c>
      <c r="H32" s="14" t="s">
        <v>167</v>
      </c>
      <c r="I32" s="13" t="s">
        <v>95</v>
      </c>
      <c r="J32" s="85" t="s">
        <v>92</v>
      </c>
      <c r="K32" s="21" t="s">
        <v>79</v>
      </c>
      <c r="L32" s="14">
        <v>1.5277777777777777E-2</v>
      </c>
    </row>
    <row r="33" spans="1:12" x14ac:dyDescent="0.25">
      <c r="A33" s="22">
        <v>17</v>
      </c>
      <c r="B33" s="13" t="s">
        <v>72</v>
      </c>
      <c r="C33" s="14">
        <f t="shared" si="1"/>
        <v>0.69722222222222163</v>
      </c>
      <c r="D33" s="14" t="s">
        <v>124</v>
      </c>
      <c r="E33" s="14" t="s">
        <v>127</v>
      </c>
      <c r="F33" s="14" t="s">
        <v>42</v>
      </c>
      <c r="G33" s="13" t="s">
        <v>165</v>
      </c>
      <c r="H33" s="14" t="s">
        <v>168</v>
      </c>
      <c r="I33" s="23" t="s">
        <v>96</v>
      </c>
      <c r="J33" s="23" t="s">
        <v>91</v>
      </c>
      <c r="K33" s="21" t="s">
        <v>79</v>
      </c>
      <c r="L33" s="14">
        <v>1.5277777777777777E-2</v>
      </c>
    </row>
    <row r="34" spans="1:12" x14ac:dyDescent="0.25">
      <c r="C34" s="14">
        <f t="shared" si="1"/>
        <v>0.71249999999999936</v>
      </c>
    </row>
    <row r="37" spans="1:12" ht="15.75" thickBot="1" x14ac:dyDescent="0.3"/>
    <row r="38" spans="1:12" ht="15.75" thickBot="1" x14ac:dyDescent="0.3">
      <c r="A38" s="7" t="s">
        <v>60</v>
      </c>
      <c r="B38" s="8" t="s">
        <v>61</v>
      </c>
      <c r="C38" s="8" t="s">
        <v>62</v>
      </c>
      <c r="D38" s="8" t="s">
        <v>63</v>
      </c>
      <c r="E38" s="8" t="s">
        <v>64</v>
      </c>
      <c r="F38" s="8" t="s">
        <v>65</v>
      </c>
      <c r="G38" s="8" t="s">
        <v>66</v>
      </c>
      <c r="H38" s="8" t="s">
        <v>67</v>
      </c>
      <c r="I38" s="8" t="s">
        <v>68</v>
      </c>
      <c r="J38" s="8" t="s">
        <v>69</v>
      </c>
      <c r="K38" s="8" t="s">
        <v>70</v>
      </c>
      <c r="L38" s="8" t="s">
        <v>71</v>
      </c>
    </row>
    <row r="39" spans="1:12" x14ac:dyDescent="0.25">
      <c r="A39" s="9">
        <v>18</v>
      </c>
      <c r="B39" s="10" t="s">
        <v>83</v>
      </c>
      <c r="C39" s="11">
        <v>0.375</v>
      </c>
      <c r="D39" s="11" t="s">
        <v>124</v>
      </c>
      <c r="E39" s="11" t="s">
        <v>127</v>
      </c>
      <c r="F39" s="11" t="s">
        <v>42</v>
      </c>
      <c r="G39" s="13" t="s">
        <v>84</v>
      </c>
      <c r="H39" s="11" t="s">
        <v>111</v>
      </c>
      <c r="I39" s="10" t="s">
        <v>87</v>
      </c>
      <c r="J39" s="10" t="s">
        <v>88</v>
      </c>
      <c r="K39" s="19" t="s">
        <v>79</v>
      </c>
      <c r="L39" s="20">
        <v>1.5277777777777777E-2</v>
      </c>
    </row>
    <row r="40" spans="1:12" x14ac:dyDescent="0.25">
      <c r="A40" s="22">
        <v>19</v>
      </c>
      <c r="B40" s="13" t="s">
        <v>83</v>
      </c>
      <c r="C40" s="14">
        <f>C39+L39</f>
        <v>0.39027777777777778</v>
      </c>
      <c r="D40" s="14" t="s">
        <v>124</v>
      </c>
      <c r="E40" s="24" t="s">
        <v>127</v>
      </c>
      <c r="F40" s="14" t="s">
        <v>42</v>
      </c>
      <c r="G40" s="13" t="s">
        <v>84</v>
      </c>
      <c r="H40" s="14" t="s">
        <v>111</v>
      </c>
      <c r="I40" s="23" t="s">
        <v>89</v>
      </c>
      <c r="J40" s="23" t="s">
        <v>90</v>
      </c>
      <c r="K40" s="21" t="s">
        <v>79</v>
      </c>
      <c r="L40" s="14">
        <v>1.5277777777777777E-2</v>
      </c>
    </row>
    <row r="41" spans="1:12" x14ac:dyDescent="0.25">
      <c r="A41" s="12">
        <v>20</v>
      </c>
      <c r="B41" s="13" t="s">
        <v>83</v>
      </c>
      <c r="C41" s="14">
        <f t="shared" ref="C41:C53" si="2">C40+L40</f>
        <v>0.40555555555555556</v>
      </c>
      <c r="D41" s="14" t="s">
        <v>124</v>
      </c>
      <c r="E41" s="14" t="s">
        <v>127</v>
      </c>
      <c r="F41" s="14" t="s">
        <v>42</v>
      </c>
      <c r="G41" s="13" t="s">
        <v>85</v>
      </c>
      <c r="H41" s="14" t="s">
        <v>112</v>
      </c>
      <c r="I41" s="13" t="s">
        <v>170</v>
      </c>
      <c r="J41" s="13" t="s">
        <v>171</v>
      </c>
      <c r="K41" s="21" t="s">
        <v>79</v>
      </c>
      <c r="L41" s="14">
        <v>1.5277777777777777E-2</v>
      </c>
    </row>
    <row r="42" spans="1:12" x14ac:dyDescent="0.25">
      <c r="A42" s="22">
        <v>21</v>
      </c>
      <c r="B42" s="13" t="s">
        <v>83</v>
      </c>
      <c r="C42" s="14">
        <f t="shared" si="2"/>
        <v>0.42083333333333334</v>
      </c>
      <c r="D42" s="14" t="s">
        <v>124</v>
      </c>
      <c r="E42" s="14" t="s">
        <v>127</v>
      </c>
      <c r="F42" s="14" t="s">
        <v>42</v>
      </c>
      <c r="G42" s="13" t="s">
        <v>85</v>
      </c>
      <c r="H42" s="14" t="s">
        <v>112</v>
      </c>
      <c r="I42" s="13" t="s">
        <v>172</v>
      </c>
      <c r="J42" s="13" t="s">
        <v>173</v>
      </c>
      <c r="K42" s="21" t="s">
        <v>79</v>
      </c>
      <c r="L42" s="14">
        <v>1.5277777777777777E-2</v>
      </c>
    </row>
    <row r="43" spans="1:12" x14ac:dyDescent="0.25">
      <c r="A43" s="22">
        <v>22</v>
      </c>
      <c r="B43" s="13" t="s">
        <v>83</v>
      </c>
      <c r="C43" s="14">
        <f t="shared" si="2"/>
        <v>0.43611111111111112</v>
      </c>
      <c r="D43" s="14" t="s">
        <v>124</v>
      </c>
      <c r="E43" s="14" t="s">
        <v>127</v>
      </c>
      <c r="F43" s="14" t="s">
        <v>42</v>
      </c>
      <c r="G43" s="13" t="s">
        <v>86</v>
      </c>
      <c r="H43" s="14" t="s">
        <v>113</v>
      </c>
      <c r="I43" s="13" t="s">
        <v>174</v>
      </c>
      <c r="J43" s="13" t="s">
        <v>175</v>
      </c>
      <c r="K43" s="21" t="s">
        <v>79</v>
      </c>
      <c r="L43" s="14">
        <v>1.5277777777777777E-2</v>
      </c>
    </row>
    <row r="44" spans="1:12" x14ac:dyDescent="0.25">
      <c r="A44" s="12">
        <v>23</v>
      </c>
      <c r="B44" s="13" t="s">
        <v>83</v>
      </c>
      <c r="C44" s="14">
        <f t="shared" si="2"/>
        <v>0.4513888888888889</v>
      </c>
      <c r="D44" s="14" t="s">
        <v>124</v>
      </c>
      <c r="E44" s="14" t="s">
        <v>127</v>
      </c>
      <c r="F44" s="14" t="s">
        <v>42</v>
      </c>
      <c r="G44" s="13" t="s">
        <v>86</v>
      </c>
      <c r="H44" s="14" t="s">
        <v>113</v>
      </c>
      <c r="I44" s="13" t="s">
        <v>176</v>
      </c>
      <c r="J44" s="13" t="s">
        <v>177</v>
      </c>
      <c r="K44" s="21" t="s">
        <v>79</v>
      </c>
      <c r="L44" s="14">
        <v>1.5277777777777777E-2</v>
      </c>
    </row>
    <row r="45" spans="1:12" x14ac:dyDescent="0.25">
      <c r="A45" s="22"/>
      <c r="B45" s="13"/>
      <c r="C45" s="14">
        <f t="shared" si="2"/>
        <v>0.46666666666666667</v>
      </c>
      <c r="D45" s="14"/>
      <c r="E45" s="14"/>
      <c r="F45" s="14"/>
      <c r="G45" s="13"/>
      <c r="H45" s="14"/>
      <c r="I45" s="13"/>
      <c r="J45" s="13"/>
      <c r="K45" s="21"/>
      <c r="L45" s="29">
        <v>0</v>
      </c>
    </row>
    <row r="46" spans="1:12" x14ac:dyDescent="0.25">
      <c r="A46" s="22">
        <v>24</v>
      </c>
      <c r="B46" s="13" t="s">
        <v>83</v>
      </c>
      <c r="C46" s="14">
        <f t="shared" si="2"/>
        <v>0.46666666666666667</v>
      </c>
      <c r="D46" s="14" t="s">
        <v>124</v>
      </c>
      <c r="E46" s="14" t="s">
        <v>127</v>
      </c>
      <c r="F46" s="14" t="s">
        <v>42</v>
      </c>
      <c r="G46" s="13" t="s">
        <v>84</v>
      </c>
      <c r="H46" s="14" t="s">
        <v>119</v>
      </c>
      <c r="I46" s="13" t="s">
        <v>105</v>
      </c>
      <c r="J46" s="13" t="s">
        <v>100</v>
      </c>
      <c r="K46" s="21" t="s">
        <v>79</v>
      </c>
      <c r="L46" s="14">
        <v>1.5277777777777777E-2</v>
      </c>
    </row>
    <row r="47" spans="1:12" x14ac:dyDescent="0.25">
      <c r="A47" s="22">
        <v>25</v>
      </c>
      <c r="B47" s="13" t="s">
        <v>83</v>
      </c>
      <c r="C47" s="14">
        <f t="shared" si="2"/>
        <v>0.48194444444444445</v>
      </c>
      <c r="D47" s="14" t="s">
        <v>124</v>
      </c>
      <c r="E47" s="14" t="s">
        <v>127</v>
      </c>
      <c r="F47" s="14" t="s">
        <v>42</v>
      </c>
      <c r="G47" s="13" t="s">
        <v>84</v>
      </c>
      <c r="H47" s="13" t="s">
        <v>114</v>
      </c>
      <c r="I47" s="13" t="s">
        <v>108</v>
      </c>
      <c r="J47" s="13" t="s">
        <v>109</v>
      </c>
      <c r="K47" s="21" t="s">
        <v>79</v>
      </c>
      <c r="L47" s="14">
        <v>1.5277777777777777E-2</v>
      </c>
    </row>
    <row r="48" spans="1:12" x14ac:dyDescent="0.25">
      <c r="A48" s="12">
        <v>26</v>
      </c>
      <c r="B48" s="13" t="s">
        <v>83</v>
      </c>
      <c r="C48" s="14">
        <f t="shared" si="2"/>
        <v>0.49722222222222223</v>
      </c>
      <c r="D48" s="14" t="s">
        <v>124</v>
      </c>
      <c r="E48" s="14" t="s">
        <v>127</v>
      </c>
      <c r="F48" s="14" t="s">
        <v>42</v>
      </c>
      <c r="G48" s="13" t="s">
        <v>85</v>
      </c>
      <c r="H48" s="13" t="s">
        <v>115</v>
      </c>
      <c r="I48" s="13" t="s">
        <v>138</v>
      </c>
      <c r="J48" s="13" t="s">
        <v>178</v>
      </c>
      <c r="K48" s="21" t="s">
        <v>79</v>
      </c>
      <c r="L48" s="14">
        <v>1.5277777777777777E-2</v>
      </c>
    </row>
    <row r="49" spans="1:12" x14ac:dyDescent="0.25">
      <c r="A49" s="22">
        <v>27</v>
      </c>
      <c r="B49" s="13" t="s">
        <v>83</v>
      </c>
      <c r="C49" s="14">
        <f t="shared" si="2"/>
        <v>0.51249999999999996</v>
      </c>
      <c r="D49" s="14" t="s">
        <v>124</v>
      </c>
      <c r="E49" s="14" t="s">
        <v>127</v>
      </c>
      <c r="F49" s="14" t="s">
        <v>42</v>
      </c>
      <c r="G49" s="13" t="s">
        <v>85</v>
      </c>
      <c r="H49" s="13" t="s">
        <v>116</v>
      </c>
      <c r="I49" s="13" t="s">
        <v>139</v>
      </c>
      <c r="J49" s="13" t="s">
        <v>179</v>
      </c>
      <c r="K49" s="21" t="s">
        <v>79</v>
      </c>
      <c r="L49" s="14">
        <v>1.5277777777777777E-2</v>
      </c>
    </row>
    <row r="50" spans="1:12" x14ac:dyDescent="0.25">
      <c r="A50" s="22">
        <v>28</v>
      </c>
      <c r="B50" s="13" t="s">
        <v>83</v>
      </c>
      <c r="C50" s="14">
        <f t="shared" si="2"/>
        <v>0.52777777777777768</v>
      </c>
      <c r="D50" s="14" t="s">
        <v>124</v>
      </c>
      <c r="E50" s="14" t="s">
        <v>127</v>
      </c>
      <c r="F50" s="27" t="s">
        <v>42</v>
      </c>
      <c r="G50" s="13" t="s">
        <v>86</v>
      </c>
      <c r="H50" s="26" t="s">
        <v>117</v>
      </c>
      <c r="I50" s="26" t="s">
        <v>180</v>
      </c>
      <c r="J50" s="26" t="s">
        <v>181</v>
      </c>
      <c r="K50" s="21" t="s">
        <v>79</v>
      </c>
      <c r="L50" s="14">
        <v>1.5277777777777777E-2</v>
      </c>
    </row>
    <row r="51" spans="1:12" x14ac:dyDescent="0.25">
      <c r="A51" s="12">
        <v>29</v>
      </c>
      <c r="B51" s="13" t="s">
        <v>83</v>
      </c>
      <c r="C51" s="14">
        <f t="shared" si="2"/>
        <v>0.5430555555555554</v>
      </c>
      <c r="D51" s="14" t="s">
        <v>124</v>
      </c>
      <c r="E51" s="14" t="s">
        <v>127</v>
      </c>
      <c r="F51" s="27" t="s">
        <v>42</v>
      </c>
      <c r="G51" s="13" t="s">
        <v>84</v>
      </c>
      <c r="H51" s="14" t="s">
        <v>120</v>
      </c>
      <c r="I51" s="26" t="s">
        <v>106</v>
      </c>
      <c r="J51" s="26" t="s">
        <v>100</v>
      </c>
      <c r="K51" s="21" t="s">
        <v>79</v>
      </c>
      <c r="L51" s="14">
        <v>1.5277777777777777E-2</v>
      </c>
    </row>
    <row r="52" spans="1:12" x14ac:dyDescent="0.25">
      <c r="A52" s="22">
        <v>30</v>
      </c>
      <c r="B52" s="13" t="s">
        <v>83</v>
      </c>
      <c r="C52" s="29">
        <v>0.54305555555555551</v>
      </c>
      <c r="D52" s="29" t="s">
        <v>73</v>
      </c>
      <c r="E52" s="14" t="s">
        <v>127</v>
      </c>
      <c r="F52" s="27" t="s">
        <v>42</v>
      </c>
      <c r="G52" s="13" t="s">
        <v>86</v>
      </c>
      <c r="H52" s="26" t="s">
        <v>118</v>
      </c>
      <c r="I52" s="26" t="s">
        <v>182</v>
      </c>
      <c r="J52" s="26" t="s">
        <v>183</v>
      </c>
      <c r="K52" s="21" t="s">
        <v>79</v>
      </c>
      <c r="L52" s="14">
        <v>1.5277777777777777E-2</v>
      </c>
    </row>
    <row r="53" spans="1:12" x14ac:dyDescent="0.25">
      <c r="A53" s="25"/>
      <c r="B53" s="26"/>
      <c r="C53" s="14">
        <f t="shared" si="2"/>
        <v>0.55833333333333324</v>
      </c>
      <c r="D53" s="27"/>
      <c r="E53" s="27"/>
      <c r="F53" s="27"/>
      <c r="G53" s="26"/>
      <c r="H53" s="14"/>
      <c r="I53" s="26"/>
      <c r="J53" s="26"/>
      <c r="K53" s="21"/>
      <c r="L53" s="14"/>
    </row>
  </sheetData>
  <mergeCells count="3">
    <mergeCell ref="A1:L1"/>
    <mergeCell ref="A2:L2"/>
    <mergeCell ref="H3:K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1A5F8-4441-431D-B9B7-2D0D86B003D5}">
  <dimension ref="A1:L38"/>
  <sheetViews>
    <sheetView workbookViewId="0">
      <pane ySplit="2" topLeftCell="A3" activePane="bottomLeft" state="frozen"/>
      <selection pane="bottomLeft" activeCell="L24" sqref="A24:L24"/>
    </sheetView>
  </sheetViews>
  <sheetFormatPr baseColWidth="10" defaultColWidth="76.42578125" defaultRowHeight="15" x14ac:dyDescent="0.25"/>
  <cols>
    <col min="1" max="1" width="7.140625" customWidth="1"/>
    <col min="2" max="2" width="8.140625" bestFit="1" customWidth="1"/>
    <col min="3" max="3" width="14.7109375" style="3" bestFit="1" customWidth="1"/>
    <col min="4" max="4" width="10.28515625" style="3" bestFit="1" customWidth="1"/>
    <col min="5" max="5" width="16.42578125" style="3" customWidth="1"/>
    <col min="6" max="6" width="7" style="3" bestFit="1" customWidth="1"/>
    <col min="7" max="7" width="11.28515625" style="3" bestFit="1" customWidth="1"/>
    <col min="8" max="8" width="10.7109375" style="3" bestFit="1" customWidth="1"/>
    <col min="9" max="10" width="21.42578125" customWidth="1"/>
    <col min="11" max="11" width="14.85546875" bestFit="1" customWidth="1"/>
    <col min="12" max="12" width="7.85546875" bestFit="1" customWidth="1"/>
    <col min="13" max="13" width="4" customWidth="1"/>
    <col min="14" max="94" width="13.7109375" customWidth="1"/>
    <col min="95" max="95" width="13.28515625" customWidth="1"/>
  </cols>
  <sheetData>
    <row r="1" spans="1:12" ht="18.75" x14ac:dyDescent="0.3">
      <c r="A1" s="86" t="s">
        <v>122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2" x14ac:dyDescent="0.25">
      <c r="A2" s="87" t="s">
        <v>123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2" x14ac:dyDescent="0.25">
      <c r="A3" s="3"/>
      <c r="B3" s="3"/>
      <c r="H3" s="87" t="s">
        <v>244</v>
      </c>
      <c r="I3" s="87"/>
      <c r="J3" s="3"/>
      <c r="K3" s="3"/>
      <c r="L3" s="3"/>
    </row>
    <row r="4" spans="1:12" ht="15.75" x14ac:dyDescent="0.25">
      <c r="B4" s="5"/>
      <c r="C4" s="4" t="s">
        <v>43</v>
      </c>
      <c r="D4" s="94" t="s">
        <v>44</v>
      </c>
      <c r="E4" s="4"/>
      <c r="F4" s="4"/>
      <c r="H4" s="4" t="s">
        <v>43</v>
      </c>
      <c r="I4" s="4" t="s">
        <v>44</v>
      </c>
      <c r="J4" s="4"/>
      <c r="K4" s="4"/>
    </row>
    <row r="5" spans="1:12" ht="15.75" x14ac:dyDescent="0.25">
      <c r="B5" s="6"/>
      <c r="C5" s="3" t="s">
        <v>228</v>
      </c>
      <c r="D5" s="84" t="s">
        <v>235</v>
      </c>
      <c r="H5" s="3" t="s">
        <v>47</v>
      </c>
      <c r="I5" s="3" t="s">
        <v>48</v>
      </c>
      <c r="J5" s="3"/>
      <c r="K5" s="3"/>
    </row>
    <row r="6" spans="1:12" ht="15.75" x14ac:dyDescent="0.25">
      <c r="B6" s="6"/>
      <c r="C6" s="3" t="s">
        <v>229</v>
      </c>
      <c r="D6" s="84" t="s">
        <v>240</v>
      </c>
      <c r="H6" s="3" t="s">
        <v>50</v>
      </c>
      <c r="I6" s="3" t="s">
        <v>49</v>
      </c>
      <c r="J6" s="3"/>
      <c r="K6" s="3"/>
    </row>
    <row r="7" spans="1:12" ht="15.75" x14ac:dyDescent="0.25">
      <c r="B7" s="6"/>
      <c r="C7" s="3" t="s">
        <v>241</v>
      </c>
      <c r="D7" s="84" t="s">
        <v>237</v>
      </c>
      <c r="H7" s="3" t="s">
        <v>51</v>
      </c>
      <c r="I7" s="3" t="s">
        <v>52</v>
      </c>
      <c r="J7" s="3"/>
      <c r="K7" s="3"/>
    </row>
    <row r="8" spans="1:12" ht="15.75" x14ac:dyDescent="0.25">
      <c r="B8" s="6"/>
      <c r="C8" s="3" t="s">
        <v>239</v>
      </c>
      <c r="D8" s="84" t="s">
        <v>234</v>
      </c>
      <c r="H8" s="3" t="s">
        <v>54</v>
      </c>
      <c r="I8" s="3" t="s">
        <v>53</v>
      </c>
      <c r="J8" s="3"/>
      <c r="K8" s="3"/>
    </row>
    <row r="9" spans="1:12" ht="15.75" thickBot="1" x14ac:dyDescent="0.3"/>
    <row r="10" spans="1:12" ht="15.75" thickBot="1" x14ac:dyDescent="0.3">
      <c r="A10" s="7" t="s">
        <v>60</v>
      </c>
      <c r="B10" s="8" t="s">
        <v>61</v>
      </c>
      <c r="C10" s="8" t="s">
        <v>62</v>
      </c>
      <c r="D10" s="8" t="s">
        <v>63</v>
      </c>
      <c r="E10" s="8" t="s">
        <v>64</v>
      </c>
      <c r="F10" s="8" t="s">
        <v>65</v>
      </c>
      <c r="G10" s="8" t="s">
        <v>66</v>
      </c>
      <c r="H10" s="8" t="s">
        <v>67</v>
      </c>
      <c r="I10" s="8" t="s">
        <v>68</v>
      </c>
      <c r="J10" s="8" t="s">
        <v>69</v>
      </c>
      <c r="K10" s="8" t="s">
        <v>70</v>
      </c>
      <c r="L10" s="8" t="s">
        <v>71</v>
      </c>
    </row>
    <row r="11" spans="1:12" x14ac:dyDescent="0.25">
      <c r="A11" s="9">
        <v>1</v>
      </c>
      <c r="B11" s="10" t="s">
        <v>72</v>
      </c>
      <c r="C11" s="11">
        <v>0.39583333333333331</v>
      </c>
      <c r="D11" s="11" t="s">
        <v>123</v>
      </c>
      <c r="E11" s="11" t="s">
        <v>125</v>
      </c>
      <c r="F11" s="11" t="s">
        <v>74</v>
      </c>
      <c r="G11" s="13" t="s">
        <v>75</v>
      </c>
      <c r="H11" s="11" t="s">
        <v>76</v>
      </c>
      <c r="I11" s="10" t="str">
        <f>C6</f>
        <v>Com. Valenciana</v>
      </c>
      <c r="J11" s="10" t="str">
        <f>C7</f>
        <v>Castilla y León</v>
      </c>
      <c r="K11" s="19" t="s">
        <v>79</v>
      </c>
      <c r="L11" s="20">
        <v>1.5277777777777777E-2</v>
      </c>
    </row>
    <row r="12" spans="1:12" x14ac:dyDescent="0.25">
      <c r="A12" s="22">
        <v>2</v>
      </c>
      <c r="B12" s="13" t="s">
        <v>72</v>
      </c>
      <c r="C12" s="14">
        <f t="shared" ref="C12:C25" si="0">C11+L11</f>
        <v>0.41111111111111109</v>
      </c>
      <c r="D12" s="14" t="s">
        <v>123</v>
      </c>
      <c r="E12" s="24" t="s">
        <v>125</v>
      </c>
      <c r="F12" s="14" t="s">
        <v>74</v>
      </c>
      <c r="G12" s="13" t="s">
        <v>75</v>
      </c>
      <c r="H12" s="14" t="s">
        <v>76</v>
      </c>
      <c r="I12" s="23" t="str">
        <f>C5</f>
        <v>Andalucía</v>
      </c>
      <c r="J12" s="23" t="str">
        <f>C8</f>
        <v>Murcia</v>
      </c>
      <c r="K12" s="21" t="s">
        <v>79</v>
      </c>
      <c r="L12" s="14">
        <v>1.5277777777777777E-2</v>
      </c>
    </row>
    <row r="13" spans="1:12" x14ac:dyDescent="0.25">
      <c r="A13" s="95">
        <v>3</v>
      </c>
      <c r="B13" s="92" t="s">
        <v>72</v>
      </c>
      <c r="C13" s="29">
        <f t="shared" si="0"/>
        <v>0.42638888888888887</v>
      </c>
      <c r="D13" s="29" t="s">
        <v>123</v>
      </c>
      <c r="E13" s="79" t="s">
        <v>125</v>
      </c>
      <c r="F13" s="29" t="s">
        <v>74</v>
      </c>
      <c r="G13" s="92" t="s">
        <v>77</v>
      </c>
      <c r="H13" s="29" t="s">
        <v>76</v>
      </c>
      <c r="I13" s="96" t="str">
        <f>D6</f>
        <v>Cataluña</v>
      </c>
      <c r="J13" s="96" t="str">
        <f>D7</f>
        <v>Galicia</v>
      </c>
      <c r="K13" s="93" t="s">
        <v>79</v>
      </c>
      <c r="L13" s="29">
        <v>1.5277777777777777E-2</v>
      </c>
    </row>
    <row r="14" spans="1:12" x14ac:dyDescent="0.25">
      <c r="A14" s="12">
        <v>4</v>
      </c>
      <c r="B14" s="13" t="s">
        <v>72</v>
      </c>
      <c r="C14" s="14">
        <f t="shared" si="0"/>
        <v>0.44166666666666665</v>
      </c>
      <c r="D14" s="14" t="s">
        <v>123</v>
      </c>
      <c r="E14" s="14" t="s">
        <v>125</v>
      </c>
      <c r="F14" s="14" t="s">
        <v>74</v>
      </c>
      <c r="G14" s="13" t="s">
        <v>77</v>
      </c>
      <c r="H14" s="14" t="s">
        <v>76</v>
      </c>
      <c r="I14" s="13" t="str">
        <f>D5</f>
        <v>Euskadi</v>
      </c>
      <c r="J14" s="13" t="str">
        <f>D8</f>
        <v>Madrid</v>
      </c>
      <c r="K14" s="21" t="s">
        <v>79</v>
      </c>
      <c r="L14" s="14">
        <v>1.5277777777777777E-2</v>
      </c>
    </row>
    <row r="15" spans="1:12" x14ac:dyDescent="0.25">
      <c r="A15" s="22"/>
      <c r="B15" s="13" t="s">
        <v>72</v>
      </c>
      <c r="C15" s="14">
        <f t="shared" si="0"/>
        <v>0.45694444444444443</v>
      </c>
      <c r="D15" s="14"/>
      <c r="E15" s="14"/>
      <c r="F15" s="14"/>
      <c r="G15" s="13"/>
      <c r="H15" s="14"/>
      <c r="I15" s="13"/>
      <c r="J15" s="13"/>
      <c r="K15" s="21"/>
      <c r="L15" s="29">
        <v>3.0555555555555555E-2</v>
      </c>
    </row>
    <row r="16" spans="1:12" x14ac:dyDescent="0.25">
      <c r="A16" s="22">
        <v>5</v>
      </c>
      <c r="B16" s="13" t="s">
        <v>72</v>
      </c>
      <c r="C16" s="14">
        <f t="shared" si="0"/>
        <v>0.48749999999999999</v>
      </c>
      <c r="D16" s="14" t="s">
        <v>123</v>
      </c>
      <c r="E16" s="24" t="s">
        <v>125</v>
      </c>
      <c r="F16" s="14" t="s">
        <v>74</v>
      </c>
      <c r="G16" s="13" t="s">
        <v>75</v>
      </c>
      <c r="H16" s="14" t="s">
        <v>78</v>
      </c>
      <c r="I16" s="13" t="str">
        <f>C7</f>
        <v>Castilla y León</v>
      </c>
      <c r="J16" s="13" t="str">
        <f>C5</f>
        <v>Andalucía</v>
      </c>
      <c r="K16" s="21" t="s">
        <v>79</v>
      </c>
      <c r="L16" s="14">
        <v>1.5277777777777777E-2</v>
      </c>
    </row>
    <row r="17" spans="1:12" x14ac:dyDescent="0.25">
      <c r="A17" s="12">
        <v>6</v>
      </c>
      <c r="B17" s="13" t="s">
        <v>72</v>
      </c>
      <c r="C17" s="14">
        <f t="shared" si="0"/>
        <v>0.50277777777777777</v>
      </c>
      <c r="D17" s="14" t="s">
        <v>123</v>
      </c>
      <c r="E17" s="24" t="s">
        <v>125</v>
      </c>
      <c r="F17" s="14" t="s">
        <v>74</v>
      </c>
      <c r="G17" s="13" t="s">
        <v>75</v>
      </c>
      <c r="H17" s="14" t="s">
        <v>78</v>
      </c>
      <c r="I17" s="13" t="str">
        <f>C8</f>
        <v>Murcia</v>
      </c>
      <c r="J17" s="13" t="str">
        <f>C6</f>
        <v>Com. Valenciana</v>
      </c>
      <c r="K17" s="21" t="s">
        <v>79</v>
      </c>
      <c r="L17" s="14">
        <v>1.5277777777777777E-2</v>
      </c>
    </row>
    <row r="18" spans="1:12" x14ac:dyDescent="0.25">
      <c r="A18" s="22">
        <v>7</v>
      </c>
      <c r="B18" s="13" t="s">
        <v>72</v>
      </c>
      <c r="C18" s="14">
        <f t="shared" si="0"/>
        <v>0.51805555555555549</v>
      </c>
      <c r="D18" s="14" t="s">
        <v>123</v>
      </c>
      <c r="E18" s="24" t="s">
        <v>125</v>
      </c>
      <c r="F18" s="14" t="s">
        <v>74</v>
      </c>
      <c r="G18" s="13" t="s">
        <v>77</v>
      </c>
      <c r="H18" s="14" t="s">
        <v>78</v>
      </c>
      <c r="I18" s="13" t="str">
        <f>D7</f>
        <v>Galicia</v>
      </c>
      <c r="J18" s="13" t="str">
        <f>D5</f>
        <v>Euskadi</v>
      </c>
      <c r="K18" s="21" t="s">
        <v>79</v>
      </c>
      <c r="L18" s="14">
        <v>1.5277777777777777E-2</v>
      </c>
    </row>
    <row r="19" spans="1:12" x14ac:dyDescent="0.25">
      <c r="A19" s="95">
        <v>8</v>
      </c>
      <c r="B19" s="92" t="s">
        <v>72</v>
      </c>
      <c r="C19" s="29">
        <f t="shared" si="0"/>
        <v>0.53333333333333321</v>
      </c>
      <c r="D19" s="29" t="s">
        <v>123</v>
      </c>
      <c r="E19" s="79" t="s">
        <v>125</v>
      </c>
      <c r="F19" s="29" t="s">
        <v>74</v>
      </c>
      <c r="G19" s="29" t="s">
        <v>77</v>
      </c>
      <c r="H19" s="29" t="s">
        <v>78</v>
      </c>
      <c r="I19" s="92" t="str">
        <f>D8</f>
        <v>Madrid</v>
      </c>
      <c r="J19" s="92" t="str">
        <f>D6</f>
        <v>Cataluña</v>
      </c>
      <c r="K19" s="93" t="s">
        <v>79</v>
      </c>
      <c r="L19" s="29">
        <v>1.5277777777777777E-2</v>
      </c>
    </row>
    <row r="20" spans="1:12" x14ac:dyDescent="0.25">
      <c r="A20" s="12"/>
      <c r="B20" s="13" t="s">
        <v>72</v>
      </c>
      <c r="C20" s="14">
        <f t="shared" si="0"/>
        <v>0.54861111111111094</v>
      </c>
      <c r="D20" s="14"/>
      <c r="E20" s="14"/>
      <c r="F20" s="14"/>
      <c r="G20" s="14"/>
      <c r="H20" s="14"/>
      <c r="I20" s="3"/>
      <c r="J20" s="3"/>
      <c r="K20" s="21"/>
      <c r="L20" s="29">
        <v>3.0555555555555555E-2</v>
      </c>
    </row>
    <row r="21" spans="1:12" x14ac:dyDescent="0.25">
      <c r="A21" s="22">
        <v>9</v>
      </c>
      <c r="B21" s="13" t="s">
        <v>72</v>
      </c>
      <c r="C21" s="14">
        <f t="shared" si="0"/>
        <v>0.5791666666666665</v>
      </c>
      <c r="D21" s="14" t="s">
        <v>123</v>
      </c>
      <c r="E21" s="24" t="s">
        <v>125</v>
      </c>
      <c r="F21" s="14" t="s">
        <v>74</v>
      </c>
      <c r="G21" s="14" t="s">
        <v>75</v>
      </c>
      <c r="H21" s="14" t="s">
        <v>82</v>
      </c>
      <c r="I21" s="13" t="str">
        <f>C7</f>
        <v>Castilla y León</v>
      </c>
      <c r="J21" s="13" t="str">
        <f>C8</f>
        <v>Murcia</v>
      </c>
      <c r="K21" s="21" t="s">
        <v>79</v>
      </c>
      <c r="L21" s="14">
        <v>1.5277777777777777E-2</v>
      </c>
    </row>
    <row r="22" spans="1:12" x14ac:dyDescent="0.25">
      <c r="A22" s="22">
        <v>10</v>
      </c>
      <c r="B22" s="13" t="s">
        <v>72</v>
      </c>
      <c r="C22" s="14">
        <f t="shared" si="0"/>
        <v>0.59444444444444422</v>
      </c>
      <c r="D22" s="14" t="s">
        <v>123</v>
      </c>
      <c r="E22" s="24" t="s">
        <v>125</v>
      </c>
      <c r="F22" s="14" t="s">
        <v>74</v>
      </c>
      <c r="G22" s="14" t="s">
        <v>75</v>
      </c>
      <c r="H22" s="14" t="s">
        <v>82</v>
      </c>
      <c r="I22" s="13" t="str">
        <f>C5</f>
        <v>Andalucía</v>
      </c>
      <c r="J22" s="13" t="str">
        <f>C6</f>
        <v>Com. Valenciana</v>
      </c>
      <c r="K22" s="21" t="s">
        <v>79</v>
      </c>
      <c r="L22" s="14">
        <v>1.5277777777777777E-2</v>
      </c>
    </row>
    <row r="23" spans="1:12" x14ac:dyDescent="0.25">
      <c r="A23" s="12">
        <v>11</v>
      </c>
      <c r="B23" s="13" t="s">
        <v>72</v>
      </c>
      <c r="C23" s="14">
        <f t="shared" si="0"/>
        <v>0.60972222222222194</v>
      </c>
      <c r="D23" s="14" t="s">
        <v>123</v>
      </c>
      <c r="E23" s="24" t="s">
        <v>125</v>
      </c>
      <c r="F23" s="14" t="s">
        <v>74</v>
      </c>
      <c r="G23" s="14" t="s">
        <v>77</v>
      </c>
      <c r="H23" s="14" t="s">
        <v>82</v>
      </c>
      <c r="I23" s="13" t="str">
        <f>D7</f>
        <v>Galicia</v>
      </c>
      <c r="J23" s="13" t="str">
        <f>D8</f>
        <v>Madrid</v>
      </c>
      <c r="K23" s="21" t="s">
        <v>79</v>
      </c>
      <c r="L23" s="14">
        <v>1.5277777777777777E-2</v>
      </c>
    </row>
    <row r="24" spans="1:12" x14ac:dyDescent="0.25">
      <c r="A24" s="95">
        <v>12</v>
      </c>
      <c r="B24" s="92" t="s">
        <v>72</v>
      </c>
      <c r="C24" s="29">
        <f t="shared" si="0"/>
        <v>0.62499999999999967</v>
      </c>
      <c r="D24" s="29" t="s">
        <v>123</v>
      </c>
      <c r="E24" s="79" t="s">
        <v>125</v>
      </c>
      <c r="F24" s="29" t="s">
        <v>74</v>
      </c>
      <c r="G24" s="92" t="s">
        <v>77</v>
      </c>
      <c r="H24" s="29" t="s">
        <v>82</v>
      </c>
      <c r="I24" s="92" t="str">
        <f>D5</f>
        <v>Euskadi</v>
      </c>
      <c r="J24" s="92" t="str">
        <f>D6</f>
        <v>Cataluña</v>
      </c>
      <c r="K24" s="93" t="s">
        <v>79</v>
      </c>
      <c r="L24" s="29">
        <v>1.5277777777777777E-2</v>
      </c>
    </row>
    <row r="25" spans="1:12" x14ac:dyDescent="0.25">
      <c r="C25" s="14">
        <f t="shared" si="0"/>
        <v>0.64027777777777739</v>
      </c>
      <c r="D25" s="18"/>
      <c r="E25" s="18"/>
      <c r="I25" s="3"/>
      <c r="J25" s="3"/>
      <c r="K25" s="21" t="s">
        <v>79</v>
      </c>
      <c r="L25" s="14">
        <v>1.5277777777777777E-2</v>
      </c>
    </row>
    <row r="27" spans="1:12" ht="15.75" thickBot="1" x14ac:dyDescent="0.3"/>
    <row r="28" spans="1:12" ht="15.75" thickBot="1" x14ac:dyDescent="0.3">
      <c r="A28" s="7" t="s">
        <v>60</v>
      </c>
      <c r="B28" s="8" t="s">
        <v>61</v>
      </c>
      <c r="C28" s="8" t="s">
        <v>62</v>
      </c>
      <c r="D28" s="8" t="s">
        <v>63</v>
      </c>
      <c r="E28" s="8" t="s">
        <v>64</v>
      </c>
      <c r="F28" s="8" t="s">
        <v>65</v>
      </c>
      <c r="G28" s="8" t="s">
        <v>66</v>
      </c>
      <c r="H28" s="8" t="s">
        <v>67</v>
      </c>
      <c r="I28" s="8" t="s">
        <v>68</v>
      </c>
      <c r="J28" s="8" t="s">
        <v>69</v>
      </c>
      <c r="K28" s="8" t="s">
        <v>70</v>
      </c>
      <c r="L28" s="8" t="s">
        <v>71</v>
      </c>
    </row>
    <row r="29" spans="1:12" x14ac:dyDescent="0.25">
      <c r="A29" s="9">
        <v>13</v>
      </c>
      <c r="B29" s="10" t="s">
        <v>83</v>
      </c>
      <c r="C29" s="11">
        <v>0.375</v>
      </c>
      <c r="D29" s="11" t="s">
        <v>123</v>
      </c>
      <c r="E29" s="11" t="s">
        <v>125</v>
      </c>
      <c r="F29" s="11" t="s">
        <v>42</v>
      </c>
      <c r="G29" s="13" t="s">
        <v>85</v>
      </c>
      <c r="H29" s="11" t="s">
        <v>112</v>
      </c>
      <c r="I29" s="10" t="s">
        <v>87</v>
      </c>
      <c r="J29" s="10" t="s">
        <v>128</v>
      </c>
      <c r="K29" s="19" t="s">
        <v>79</v>
      </c>
      <c r="L29" s="20">
        <v>1.5277777777777777E-2</v>
      </c>
    </row>
    <row r="30" spans="1:12" x14ac:dyDescent="0.25">
      <c r="A30" s="22">
        <v>14</v>
      </c>
      <c r="B30" s="13" t="s">
        <v>83</v>
      </c>
      <c r="C30" s="14">
        <f>C29+L29</f>
        <v>0.39027777777777778</v>
      </c>
      <c r="D30" s="14" t="s">
        <v>123</v>
      </c>
      <c r="E30" s="24" t="s">
        <v>125</v>
      </c>
      <c r="F30" s="14" t="s">
        <v>42</v>
      </c>
      <c r="G30" s="13" t="s">
        <v>85</v>
      </c>
      <c r="H30" s="14" t="s">
        <v>112</v>
      </c>
      <c r="I30" s="23" t="s">
        <v>89</v>
      </c>
      <c r="J30" s="23" t="s">
        <v>129</v>
      </c>
      <c r="K30" s="21" t="s">
        <v>79</v>
      </c>
      <c r="L30" s="14">
        <v>1.5277777777777777E-2</v>
      </c>
    </row>
    <row r="31" spans="1:12" x14ac:dyDescent="0.25">
      <c r="A31" s="12">
        <v>15</v>
      </c>
      <c r="B31" s="13" t="s">
        <v>83</v>
      </c>
      <c r="C31" s="14">
        <f t="shared" ref="C31:C38" si="1">C30+L30</f>
        <v>0.40555555555555556</v>
      </c>
      <c r="D31" s="14" t="s">
        <v>123</v>
      </c>
      <c r="E31" s="14" t="s">
        <v>125</v>
      </c>
      <c r="F31" s="14" t="s">
        <v>42</v>
      </c>
      <c r="G31" s="13" t="s">
        <v>86</v>
      </c>
      <c r="H31" s="14" t="s">
        <v>113</v>
      </c>
      <c r="I31" s="13" t="s">
        <v>95</v>
      </c>
      <c r="J31" s="13" t="s">
        <v>93</v>
      </c>
      <c r="K31" s="21" t="s">
        <v>79</v>
      </c>
      <c r="L31" s="14">
        <v>1.5277777777777777E-2</v>
      </c>
    </row>
    <row r="32" spans="1:12" x14ac:dyDescent="0.25">
      <c r="A32" s="22">
        <v>16</v>
      </c>
      <c r="B32" s="13" t="s">
        <v>83</v>
      </c>
      <c r="C32" s="14">
        <f t="shared" si="1"/>
        <v>0.42083333333333334</v>
      </c>
      <c r="D32" s="14" t="s">
        <v>123</v>
      </c>
      <c r="E32" s="14" t="s">
        <v>125</v>
      </c>
      <c r="F32" s="14" t="s">
        <v>42</v>
      </c>
      <c r="G32" s="13" t="s">
        <v>86</v>
      </c>
      <c r="H32" s="14" t="s">
        <v>113</v>
      </c>
      <c r="I32" s="13" t="s">
        <v>97</v>
      </c>
      <c r="J32" s="13" t="s">
        <v>91</v>
      </c>
      <c r="K32" s="21" t="s">
        <v>79</v>
      </c>
      <c r="L32" s="14">
        <v>1.5277777777777777E-2</v>
      </c>
    </row>
    <row r="33" spans="1:12" x14ac:dyDescent="0.25">
      <c r="A33" s="22"/>
      <c r="B33" s="13"/>
      <c r="C33" s="14">
        <f t="shared" si="1"/>
        <v>0.43611111111111112</v>
      </c>
      <c r="D33" s="14"/>
      <c r="E33" s="14"/>
      <c r="F33" s="14"/>
      <c r="G33" s="13"/>
      <c r="H33" s="14"/>
      <c r="I33" s="13"/>
      <c r="J33" s="13"/>
      <c r="K33" s="21"/>
      <c r="L33" s="29">
        <v>0</v>
      </c>
    </row>
    <row r="34" spans="1:12" x14ac:dyDescent="0.25">
      <c r="A34" s="12">
        <v>17</v>
      </c>
      <c r="B34" s="13" t="s">
        <v>83</v>
      </c>
      <c r="C34" s="29">
        <v>0.46666666666666667</v>
      </c>
      <c r="D34" s="14" t="s">
        <v>123</v>
      </c>
      <c r="E34" s="14" t="s">
        <v>125</v>
      </c>
      <c r="F34" s="14" t="s">
        <v>42</v>
      </c>
      <c r="G34" s="13" t="s">
        <v>85</v>
      </c>
      <c r="H34" s="13" t="s">
        <v>115</v>
      </c>
      <c r="I34" s="13" t="s">
        <v>211</v>
      </c>
      <c r="J34" s="13" t="s">
        <v>99</v>
      </c>
      <c r="K34" s="21" t="s">
        <v>79</v>
      </c>
      <c r="L34" s="14">
        <v>1.5277777777777777E-2</v>
      </c>
    </row>
    <row r="35" spans="1:12" x14ac:dyDescent="0.25">
      <c r="A35" s="22">
        <v>18</v>
      </c>
      <c r="B35" s="13" t="s">
        <v>83</v>
      </c>
      <c r="C35" s="14">
        <f t="shared" si="1"/>
        <v>0.48194444444444445</v>
      </c>
      <c r="D35" s="14" t="s">
        <v>123</v>
      </c>
      <c r="E35" s="14" t="s">
        <v>125</v>
      </c>
      <c r="F35" s="14" t="s">
        <v>42</v>
      </c>
      <c r="G35" s="13" t="s">
        <v>85</v>
      </c>
      <c r="H35" s="13" t="s">
        <v>116</v>
      </c>
      <c r="I35" s="13" t="s">
        <v>212</v>
      </c>
      <c r="J35" s="13" t="s">
        <v>101</v>
      </c>
      <c r="K35" s="21" t="s">
        <v>79</v>
      </c>
      <c r="L35" s="14">
        <v>1.5277777777777777E-2</v>
      </c>
    </row>
    <row r="36" spans="1:12" x14ac:dyDescent="0.25">
      <c r="A36" s="22">
        <v>19</v>
      </c>
      <c r="B36" s="13" t="s">
        <v>83</v>
      </c>
      <c r="C36" s="14">
        <f t="shared" si="1"/>
        <v>0.49722222222222223</v>
      </c>
      <c r="D36" s="14" t="s">
        <v>123</v>
      </c>
      <c r="E36" s="14" t="s">
        <v>125</v>
      </c>
      <c r="F36" s="27" t="s">
        <v>42</v>
      </c>
      <c r="G36" s="13" t="s">
        <v>86</v>
      </c>
      <c r="H36" s="26" t="s">
        <v>117</v>
      </c>
      <c r="I36" s="26" t="s">
        <v>107</v>
      </c>
      <c r="J36" s="26" t="s">
        <v>103</v>
      </c>
      <c r="K36" s="21" t="s">
        <v>79</v>
      </c>
      <c r="L36" s="14">
        <v>1.5277777777777777E-2</v>
      </c>
    </row>
    <row r="37" spans="1:12" x14ac:dyDescent="0.25">
      <c r="A37" s="28">
        <v>20</v>
      </c>
      <c r="B37" s="13" t="s">
        <v>83</v>
      </c>
      <c r="C37" s="29">
        <v>0.55833333333333335</v>
      </c>
      <c r="D37" s="29" t="s">
        <v>73</v>
      </c>
      <c r="E37" s="14" t="s">
        <v>125</v>
      </c>
      <c r="F37" s="27" t="s">
        <v>42</v>
      </c>
      <c r="G37" s="13" t="s">
        <v>86</v>
      </c>
      <c r="H37" s="26" t="s">
        <v>118</v>
      </c>
      <c r="I37" s="26" t="s">
        <v>102</v>
      </c>
      <c r="J37" s="26" t="s">
        <v>104</v>
      </c>
      <c r="K37" s="21" t="s">
        <v>79</v>
      </c>
      <c r="L37" s="14">
        <v>1.5277777777777777E-2</v>
      </c>
    </row>
    <row r="38" spans="1:12" x14ac:dyDescent="0.25">
      <c r="A38" s="25"/>
      <c r="B38" s="26"/>
      <c r="C38" s="14">
        <f t="shared" si="1"/>
        <v>0.57361111111111107</v>
      </c>
      <c r="D38" s="27"/>
      <c r="E38" s="27"/>
      <c r="F38" s="27"/>
      <c r="G38" s="26"/>
      <c r="H38" s="14"/>
      <c r="I38" s="26"/>
      <c r="J38" s="26"/>
      <c r="K38" s="21"/>
      <c r="L38" s="14"/>
    </row>
  </sheetData>
  <mergeCells count="3">
    <mergeCell ref="A1:L1"/>
    <mergeCell ref="A2:L2"/>
    <mergeCell ref="H3:I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4A3AB-6694-41BB-B368-395D35AB2E00}">
  <dimension ref="A1:P49"/>
  <sheetViews>
    <sheetView workbookViewId="0">
      <pane ySplit="2" topLeftCell="A4" activePane="bottomLeft" state="frozen"/>
      <selection pane="bottomLeft" activeCell="P21" sqref="P21"/>
    </sheetView>
  </sheetViews>
  <sheetFormatPr baseColWidth="10" defaultColWidth="76.42578125" defaultRowHeight="15" x14ac:dyDescent="0.25"/>
  <cols>
    <col min="1" max="1" width="7.140625" customWidth="1"/>
    <col min="2" max="2" width="7.7109375" customWidth="1"/>
    <col min="3" max="3" width="10.42578125" style="3" customWidth="1"/>
    <col min="4" max="4" width="11.28515625" style="3" customWidth="1"/>
    <col min="5" max="5" width="13" style="3" bestFit="1" customWidth="1"/>
    <col min="6" max="6" width="7" style="3" bestFit="1" customWidth="1"/>
    <col min="7" max="7" width="13" style="3" bestFit="1" customWidth="1"/>
    <col min="8" max="8" width="14.85546875" style="3" bestFit="1" customWidth="1"/>
    <col min="9" max="10" width="14.7109375" bestFit="1" customWidth="1"/>
    <col min="11" max="11" width="14.85546875" bestFit="1" customWidth="1"/>
    <col min="12" max="12" width="7.85546875" bestFit="1" customWidth="1"/>
    <col min="13" max="13" width="4" customWidth="1"/>
    <col min="14" max="94" width="13.7109375" customWidth="1"/>
    <col min="95" max="95" width="13.28515625" customWidth="1"/>
  </cols>
  <sheetData>
    <row r="1" spans="1:16" ht="18.75" x14ac:dyDescent="0.3">
      <c r="A1" s="86" t="s">
        <v>227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6" x14ac:dyDescent="0.25">
      <c r="A2" s="87" t="s">
        <v>124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6" x14ac:dyDescent="0.25">
      <c r="A3" s="3"/>
      <c r="B3" s="3"/>
      <c r="H3" s="87" t="s">
        <v>244</v>
      </c>
      <c r="I3" s="87"/>
      <c r="J3" s="87"/>
      <c r="K3" s="3"/>
      <c r="L3" s="3"/>
    </row>
    <row r="4" spans="1:16" ht="15.75" x14ac:dyDescent="0.25">
      <c r="B4" s="5"/>
      <c r="C4" s="4" t="s">
        <v>43</v>
      </c>
      <c r="D4" s="4" t="s">
        <v>44</v>
      </c>
      <c r="E4" s="4" t="s">
        <v>45</v>
      </c>
      <c r="F4" s="4"/>
      <c r="H4" s="4" t="s">
        <v>43</v>
      </c>
      <c r="I4" s="4" t="s">
        <v>44</v>
      </c>
      <c r="J4" s="4" t="s">
        <v>45</v>
      </c>
    </row>
    <row r="5" spans="1:16" ht="15.75" x14ac:dyDescent="0.25">
      <c r="B5" s="6"/>
      <c r="C5" s="3" t="s">
        <v>229</v>
      </c>
      <c r="D5" s="3" t="s">
        <v>245</v>
      </c>
      <c r="E5" s="3" t="s">
        <v>228</v>
      </c>
      <c r="H5" s="3" t="s">
        <v>47</v>
      </c>
      <c r="I5" s="3" t="s">
        <v>48</v>
      </c>
      <c r="J5" s="3" t="s">
        <v>49</v>
      </c>
      <c r="N5" s="3" t="s">
        <v>229</v>
      </c>
      <c r="O5" s="3" t="s">
        <v>245</v>
      </c>
      <c r="P5" s="3" t="s">
        <v>228</v>
      </c>
    </row>
    <row r="6" spans="1:16" ht="15.75" x14ac:dyDescent="0.25">
      <c r="B6" s="6"/>
      <c r="C6" s="3" t="s">
        <v>234</v>
      </c>
      <c r="D6" s="3" t="s">
        <v>235</v>
      </c>
      <c r="E6" s="3" t="s">
        <v>233</v>
      </c>
      <c r="H6" s="3" t="s">
        <v>52</v>
      </c>
      <c r="I6" s="3" t="s">
        <v>51</v>
      </c>
      <c r="J6" s="3" t="s">
        <v>50</v>
      </c>
      <c r="N6" s="3" t="s">
        <v>234</v>
      </c>
      <c r="O6" s="3" t="s">
        <v>235</v>
      </c>
      <c r="P6" s="3" t="s">
        <v>233</v>
      </c>
    </row>
    <row r="7" spans="1:16" ht="15.75" x14ac:dyDescent="0.25">
      <c r="B7" s="6"/>
      <c r="C7" s="3" t="s">
        <v>239</v>
      </c>
      <c r="D7" s="3" t="s">
        <v>237</v>
      </c>
      <c r="E7" s="3" t="s">
        <v>238</v>
      </c>
      <c r="H7" s="3" t="s">
        <v>53</v>
      </c>
      <c r="I7" s="3" t="s">
        <v>54</v>
      </c>
      <c r="J7" s="3" t="s">
        <v>55</v>
      </c>
      <c r="N7" s="3" t="s">
        <v>239</v>
      </c>
      <c r="O7" s="3" t="s">
        <v>237</v>
      </c>
      <c r="P7" s="3" t="s">
        <v>238</v>
      </c>
    </row>
    <row r="8" spans="1:16" ht="15.75" x14ac:dyDescent="0.25">
      <c r="B8" s="6"/>
      <c r="C8" s="3" t="s">
        <v>231</v>
      </c>
      <c r="D8" s="3" t="s">
        <v>242</v>
      </c>
      <c r="H8" s="3" t="s">
        <v>56</v>
      </c>
      <c r="I8" s="3" t="s">
        <v>59</v>
      </c>
      <c r="N8" s="3" t="s">
        <v>231</v>
      </c>
      <c r="O8" s="3" t="s">
        <v>242</v>
      </c>
      <c r="P8" s="3"/>
    </row>
    <row r="9" spans="1:16" ht="15.75" thickBot="1" x14ac:dyDescent="0.3"/>
    <row r="10" spans="1:16" ht="15.75" thickBot="1" x14ac:dyDescent="0.3">
      <c r="A10" s="7" t="s">
        <v>60</v>
      </c>
      <c r="B10" s="8" t="s">
        <v>61</v>
      </c>
      <c r="C10" s="8" t="s">
        <v>62</v>
      </c>
      <c r="D10" s="8" t="s">
        <v>63</v>
      </c>
      <c r="E10" s="8" t="s">
        <v>64</v>
      </c>
      <c r="F10" s="8" t="s">
        <v>65</v>
      </c>
      <c r="G10" s="8" t="s">
        <v>66</v>
      </c>
      <c r="H10" s="8" t="s">
        <v>67</v>
      </c>
      <c r="I10" s="8" t="s">
        <v>68</v>
      </c>
      <c r="J10" s="8" t="s">
        <v>69</v>
      </c>
      <c r="K10" s="8" t="s">
        <v>70</v>
      </c>
      <c r="L10" s="8" t="s">
        <v>71</v>
      </c>
    </row>
    <row r="11" spans="1:16" x14ac:dyDescent="0.25">
      <c r="A11" s="9">
        <v>1</v>
      </c>
      <c r="B11" s="10" t="s">
        <v>72</v>
      </c>
      <c r="C11" s="11">
        <v>0.39583333333333331</v>
      </c>
      <c r="D11" s="11" t="s">
        <v>121</v>
      </c>
      <c r="E11" s="11" t="s">
        <v>130</v>
      </c>
      <c r="F11" s="11" t="s">
        <v>74</v>
      </c>
      <c r="G11" s="13" t="s">
        <v>80</v>
      </c>
      <c r="H11" s="11" t="s">
        <v>76</v>
      </c>
      <c r="I11" s="10" t="str">
        <f>E6</f>
        <v>Castilla y Léon</v>
      </c>
      <c r="J11" s="10" t="str">
        <f>E7</f>
        <v>Aragón</v>
      </c>
      <c r="K11" s="19" t="s">
        <v>79</v>
      </c>
      <c r="L11" s="20">
        <v>1.5277777777777777E-2</v>
      </c>
    </row>
    <row r="12" spans="1:16" x14ac:dyDescent="0.25">
      <c r="A12" s="22">
        <v>2</v>
      </c>
      <c r="B12" s="13" t="s">
        <v>72</v>
      </c>
      <c r="C12" s="14">
        <f>C11+L11</f>
        <v>0.41111111111111109</v>
      </c>
      <c r="D12" s="14" t="s">
        <v>121</v>
      </c>
      <c r="E12" s="24" t="s">
        <v>130</v>
      </c>
      <c r="F12" s="14" t="s">
        <v>74</v>
      </c>
      <c r="G12" s="13" t="s">
        <v>77</v>
      </c>
      <c r="H12" s="14" t="s">
        <v>76</v>
      </c>
      <c r="I12" s="23" t="str">
        <f>D6</f>
        <v>Euskadi</v>
      </c>
      <c r="J12" s="23" t="str">
        <f>D7</f>
        <v>Galicia</v>
      </c>
      <c r="K12" s="21" t="s">
        <v>79</v>
      </c>
      <c r="L12" s="14">
        <v>1.5277777777777777E-2</v>
      </c>
    </row>
    <row r="13" spans="1:16" x14ac:dyDescent="0.25">
      <c r="A13" s="91">
        <v>3</v>
      </c>
      <c r="B13" s="92" t="s">
        <v>72</v>
      </c>
      <c r="C13" s="29">
        <f t="shared" ref="C13:C24" si="0">C12+L12</f>
        <v>0.42638888888888887</v>
      </c>
      <c r="D13" s="29" t="s">
        <v>121</v>
      </c>
      <c r="E13" s="79" t="s">
        <v>130</v>
      </c>
      <c r="F13" s="29" t="s">
        <v>74</v>
      </c>
      <c r="G13" s="92" t="s">
        <v>77</v>
      </c>
      <c r="H13" s="29" t="s">
        <v>76</v>
      </c>
      <c r="I13" s="92" t="str">
        <f>D5</f>
        <v>Calatuña</v>
      </c>
      <c r="J13" s="92" t="str">
        <f>D8</f>
        <v>Canarias</v>
      </c>
      <c r="K13" s="93" t="s">
        <v>79</v>
      </c>
      <c r="L13" s="29">
        <v>1.5277777777777777E-2</v>
      </c>
    </row>
    <row r="14" spans="1:16" x14ac:dyDescent="0.25">
      <c r="A14" s="12">
        <v>4</v>
      </c>
      <c r="B14" s="13" t="s">
        <v>72</v>
      </c>
      <c r="C14" s="14">
        <f t="shared" si="0"/>
        <v>0.44166666666666665</v>
      </c>
      <c r="D14" s="14" t="s">
        <v>121</v>
      </c>
      <c r="E14" s="24" t="s">
        <v>130</v>
      </c>
      <c r="F14" s="14" t="s">
        <v>74</v>
      </c>
      <c r="G14" s="13" t="s">
        <v>75</v>
      </c>
      <c r="H14" s="14" t="s">
        <v>76</v>
      </c>
      <c r="I14" s="13" t="str">
        <f>C6</f>
        <v>Madrid</v>
      </c>
      <c r="J14" s="13" t="str">
        <f>C7</f>
        <v>Murcia</v>
      </c>
      <c r="K14" s="21" t="s">
        <v>79</v>
      </c>
      <c r="L14" s="14">
        <v>1.5277777777777777E-2</v>
      </c>
    </row>
    <row r="15" spans="1:16" x14ac:dyDescent="0.25">
      <c r="A15" s="12">
        <v>5</v>
      </c>
      <c r="B15" s="13" t="s">
        <v>72</v>
      </c>
      <c r="C15" s="14">
        <f t="shared" si="0"/>
        <v>0.45694444444444443</v>
      </c>
      <c r="D15" s="14" t="s">
        <v>121</v>
      </c>
      <c r="E15" s="24" t="s">
        <v>130</v>
      </c>
      <c r="F15" s="14" t="s">
        <v>74</v>
      </c>
      <c r="G15" s="13" t="s">
        <v>75</v>
      </c>
      <c r="H15" s="14" t="s">
        <v>76</v>
      </c>
      <c r="I15" s="13" t="str">
        <f>C5</f>
        <v>Com. Valenciana</v>
      </c>
      <c r="J15" s="13" t="str">
        <f>C8</f>
        <v>Asturias</v>
      </c>
      <c r="K15" s="21" t="s">
        <v>79</v>
      </c>
      <c r="L15" s="14">
        <v>1.5277777777777777E-2</v>
      </c>
    </row>
    <row r="16" spans="1:16" x14ac:dyDescent="0.25">
      <c r="A16" s="12"/>
      <c r="B16" s="13"/>
      <c r="C16" s="14">
        <f t="shared" si="0"/>
        <v>0.47222222222222221</v>
      </c>
      <c r="D16" s="14"/>
      <c r="E16" s="14"/>
      <c r="F16" s="14"/>
      <c r="G16" s="13"/>
      <c r="H16" s="14"/>
      <c r="K16" s="21"/>
      <c r="L16" s="29">
        <v>0</v>
      </c>
    </row>
    <row r="17" spans="1:12" x14ac:dyDescent="0.25">
      <c r="A17" s="12">
        <v>6</v>
      </c>
      <c r="B17" s="13" t="s">
        <v>72</v>
      </c>
      <c r="C17" s="14">
        <f t="shared" si="0"/>
        <v>0.47222222222222221</v>
      </c>
      <c r="D17" s="14" t="s">
        <v>121</v>
      </c>
      <c r="E17" s="24" t="s">
        <v>130</v>
      </c>
      <c r="F17" s="14" t="s">
        <v>74</v>
      </c>
      <c r="G17" s="14" t="s">
        <v>80</v>
      </c>
      <c r="H17" s="14" t="s">
        <v>78</v>
      </c>
      <c r="I17" s="13" t="str">
        <f>E7</f>
        <v>Aragón</v>
      </c>
      <c r="J17" s="13" t="str">
        <f>E5</f>
        <v>Andalucía</v>
      </c>
      <c r="K17" s="21" t="s">
        <v>79</v>
      </c>
      <c r="L17" s="14">
        <v>1.5277777777777777E-2</v>
      </c>
    </row>
    <row r="18" spans="1:12" x14ac:dyDescent="0.25">
      <c r="A18" s="12">
        <v>7</v>
      </c>
      <c r="B18" s="13" t="s">
        <v>72</v>
      </c>
      <c r="C18" s="14">
        <f t="shared" si="0"/>
        <v>0.48749999999999999</v>
      </c>
      <c r="D18" s="14" t="s">
        <v>121</v>
      </c>
      <c r="E18" s="24" t="s">
        <v>130</v>
      </c>
      <c r="F18" s="14" t="s">
        <v>74</v>
      </c>
      <c r="G18" s="14" t="s">
        <v>77</v>
      </c>
      <c r="H18" s="14" t="s">
        <v>78</v>
      </c>
      <c r="I18" s="13" t="s">
        <v>250</v>
      </c>
      <c r="J18" s="13" t="s">
        <v>251</v>
      </c>
      <c r="K18" s="21" t="s">
        <v>79</v>
      </c>
      <c r="L18" s="14">
        <v>1.5277777777777777E-2</v>
      </c>
    </row>
    <row r="19" spans="1:12" x14ac:dyDescent="0.25">
      <c r="A19" s="12">
        <v>8</v>
      </c>
      <c r="B19" s="13" t="s">
        <v>72</v>
      </c>
      <c r="C19" s="14">
        <f t="shared" si="0"/>
        <v>0.50277777777777777</v>
      </c>
      <c r="D19" s="14" t="s">
        <v>121</v>
      </c>
      <c r="E19" s="24" t="s">
        <v>130</v>
      </c>
      <c r="F19" s="14" t="s">
        <v>74</v>
      </c>
      <c r="G19" s="14" t="s">
        <v>77</v>
      </c>
      <c r="H19" s="14" t="s">
        <v>78</v>
      </c>
      <c r="I19" s="13" t="s">
        <v>252</v>
      </c>
      <c r="J19" s="13" t="s">
        <v>253</v>
      </c>
      <c r="K19" s="21" t="s">
        <v>79</v>
      </c>
      <c r="L19" s="14">
        <v>1.5277777777777777E-2</v>
      </c>
    </row>
    <row r="20" spans="1:12" x14ac:dyDescent="0.25">
      <c r="A20" s="12">
        <v>9</v>
      </c>
      <c r="B20" s="13" t="s">
        <v>72</v>
      </c>
      <c r="C20" s="14">
        <f t="shared" si="0"/>
        <v>0.51805555555555549</v>
      </c>
      <c r="D20" s="14" t="s">
        <v>121</v>
      </c>
      <c r="E20" s="24" t="s">
        <v>130</v>
      </c>
      <c r="F20" s="14" t="s">
        <v>74</v>
      </c>
      <c r="G20" s="14" t="s">
        <v>75</v>
      </c>
      <c r="H20" s="14" t="s">
        <v>78</v>
      </c>
      <c r="I20" s="13" t="s">
        <v>247</v>
      </c>
      <c r="J20" s="13" t="s">
        <v>248</v>
      </c>
      <c r="K20" s="21" t="s">
        <v>79</v>
      </c>
      <c r="L20" s="14">
        <v>1.5277777777777777E-2</v>
      </c>
    </row>
    <row r="21" spans="1:12" x14ac:dyDescent="0.25">
      <c r="A21" s="12">
        <v>10</v>
      </c>
      <c r="B21" s="13" t="s">
        <v>72</v>
      </c>
      <c r="C21" s="14">
        <f t="shared" si="0"/>
        <v>0.53333333333333321</v>
      </c>
      <c r="D21" s="14" t="s">
        <v>121</v>
      </c>
      <c r="E21" s="24" t="s">
        <v>130</v>
      </c>
      <c r="F21" s="14" t="s">
        <v>74</v>
      </c>
      <c r="G21" s="14" t="s">
        <v>75</v>
      </c>
      <c r="H21" s="14" t="s">
        <v>78</v>
      </c>
      <c r="I21" s="13" t="s">
        <v>246</v>
      </c>
      <c r="J21" s="13" t="s">
        <v>249</v>
      </c>
      <c r="K21" s="21" t="s">
        <v>79</v>
      </c>
      <c r="L21" s="14">
        <v>1.5277777777777777E-2</v>
      </c>
    </row>
    <row r="22" spans="1:12" x14ac:dyDescent="0.25">
      <c r="A22" s="12"/>
      <c r="B22" s="13"/>
      <c r="C22" s="14">
        <f t="shared" si="0"/>
        <v>0.54861111111111094</v>
      </c>
      <c r="D22" s="14"/>
      <c r="E22" s="14"/>
      <c r="F22" s="14"/>
      <c r="G22" s="14"/>
      <c r="H22" s="14"/>
      <c r="I22" s="13"/>
      <c r="J22" s="13"/>
      <c r="K22" s="21"/>
      <c r="L22" s="29">
        <v>0</v>
      </c>
    </row>
    <row r="23" spans="1:12" x14ac:dyDescent="0.25">
      <c r="A23" s="12">
        <v>11</v>
      </c>
      <c r="B23" s="13" t="s">
        <v>72</v>
      </c>
      <c r="C23" s="14">
        <f t="shared" si="0"/>
        <v>0.54861111111111094</v>
      </c>
      <c r="D23" s="14" t="s">
        <v>121</v>
      </c>
      <c r="E23" s="24" t="s">
        <v>130</v>
      </c>
      <c r="F23" s="14" t="s">
        <v>74</v>
      </c>
      <c r="G23" s="14" t="s">
        <v>80</v>
      </c>
      <c r="H23" s="14" t="s">
        <v>82</v>
      </c>
      <c r="I23" s="13" t="str">
        <f>E5</f>
        <v>Andalucía</v>
      </c>
      <c r="J23" s="13" t="str">
        <f>E6</f>
        <v>Castilla y Léon</v>
      </c>
      <c r="K23" s="21" t="s">
        <v>79</v>
      </c>
      <c r="L23" s="14">
        <v>1.5277777777777777E-2</v>
      </c>
    </row>
    <row r="24" spans="1:12" x14ac:dyDescent="0.25">
      <c r="C24" s="14">
        <f t="shared" si="0"/>
        <v>0.56388888888888866</v>
      </c>
      <c r="D24" s="18"/>
      <c r="E24" s="18"/>
      <c r="I24" s="3"/>
      <c r="J24" s="3"/>
      <c r="K24" s="3"/>
      <c r="L24" s="29">
        <v>4.1666666666666664E-2</v>
      </c>
    </row>
    <row r="25" spans="1:12" ht="15.75" thickBot="1" x14ac:dyDescent="0.3"/>
    <row r="26" spans="1:12" ht="15.75" thickBot="1" x14ac:dyDescent="0.3">
      <c r="A26" s="7" t="s">
        <v>60</v>
      </c>
      <c r="B26" s="8" t="s">
        <v>61</v>
      </c>
      <c r="C26" s="8" t="s">
        <v>62</v>
      </c>
      <c r="D26" s="8" t="s">
        <v>63</v>
      </c>
      <c r="E26" s="8" t="s">
        <v>64</v>
      </c>
      <c r="F26" s="8" t="s">
        <v>65</v>
      </c>
      <c r="G26" s="8" t="s">
        <v>66</v>
      </c>
      <c r="H26" s="8" t="s">
        <v>67</v>
      </c>
      <c r="I26" s="8" t="s">
        <v>68</v>
      </c>
      <c r="J26" s="8" t="s">
        <v>69</v>
      </c>
      <c r="K26" s="8" t="s">
        <v>70</v>
      </c>
      <c r="L26" s="8" t="s">
        <v>71</v>
      </c>
    </row>
    <row r="27" spans="1:12" x14ac:dyDescent="0.25">
      <c r="A27" s="9">
        <v>16</v>
      </c>
      <c r="B27" s="10" t="s">
        <v>72</v>
      </c>
      <c r="C27" s="11">
        <f>C24+L24</f>
        <v>0.60555555555555529</v>
      </c>
      <c r="D27" s="11" t="s">
        <v>121</v>
      </c>
      <c r="E27" s="11" t="s">
        <v>130</v>
      </c>
      <c r="F27" s="11" t="s">
        <v>42</v>
      </c>
      <c r="G27" s="13" t="s">
        <v>165</v>
      </c>
      <c r="H27" s="11" t="s">
        <v>169</v>
      </c>
      <c r="I27" s="10" t="s">
        <v>136</v>
      </c>
      <c r="J27" s="10" t="s">
        <v>135</v>
      </c>
      <c r="K27" s="19" t="s">
        <v>79</v>
      </c>
      <c r="L27" s="20">
        <v>1.5277777777777777E-2</v>
      </c>
    </row>
    <row r="28" spans="1:12" x14ac:dyDescent="0.25">
      <c r="A28" s="22">
        <v>17</v>
      </c>
      <c r="B28" s="13" t="s">
        <v>72</v>
      </c>
      <c r="C28" s="14">
        <f>C27+L27</f>
        <v>0.62083333333333302</v>
      </c>
      <c r="D28" s="14" t="s">
        <v>121</v>
      </c>
      <c r="E28" s="24" t="s">
        <v>130</v>
      </c>
      <c r="F28" s="14" t="s">
        <v>42</v>
      </c>
      <c r="G28" s="13" t="s">
        <v>165</v>
      </c>
      <c r="H28" s="14" t="s">
        <v>166</v>
      </c>
      <c r="I28" s="23" t="s">
        <v>214</v>
      </c>
      <c r="J28" s="23" t="s">
        <v>133</v>
      </c>
      <c r="K28" s="21" t="s">
        <v>79</v>
      </c>
      <c r="L28" s="14">
        <v>1.5277777777777777E-2</v>
      </c>
    </row>
    <row r="29" spans="1:12" x14ac:dyDescent="0.25">
      <c r="A29" s="12">
        <v>18</v>
      </c>
      <c r="B29" s="13" t="s">
        <v>72</v>
      </c>
      <c r="C29" s="14">
        <f t="shared" ref="C29:C31" si="1">C28+L28</f>
        <v>0.63611111111111074</v>
      </c>
      <c r="D29" s="14" t="s">
        <v>121</v>
      </c>
      <c r="E29" s="14" t="s">
        <v>130</v>
      </c>
      <c r="F29" s="14" t="s">
        <v>42</v>
      </c>
      <c r="G29" s="13" t="s">
        <v>165</v>
      </c>
      <c r="H29" s="14" t="s">
        <v>167</v>
      </c>
      <c r="I29" s="13" t="s">
        <v>215</v>
      </c>
      <c r="J29" s="13" t="s">
        <v>134</v>
      </c>
      <c r="K29" s="21" t="s">
        <v>79</v>
      </c>
      <c r="L29" s="14">
        <v>1.5277777777777777E-2</v>
      </c>
    </row>
    <row r="30" spans="1:12" x14ac:dyDescent="0.25">
      <c r="A30" s="22">
        <v>19</v>
      </c>
      <c r="B30" s="13" t="s">
        <v>72</v>
      </c>
      <c r="C30" s="14">
        <f t="shared" si="1"/>
        <v>0.65138888888888846</v>
      </c>
      <c r="D30" s="14" t="s">
        <v>121</v>
      </c>
      <c r="E30" s="14" t="s">
        <v>130</v>
      </c>
      <c r="F30" s="14" t="s">
        <v>42</v>
      </c>
      <c r="G30" s="13" t="s">
        <v>165</v>
      </c>
      <c r="H30" s="14" t="s">
        <v>168</v>
      </c>
      <c r="I30" s="13" t="s">
        <v>137</v>
      </c>
      <c r="J30" s="13" t="s">
        <v>216</v>
      </c>
      <c r="K30" s="21" t="s">
        <v>79</v>
      </c>
      <c r="L30" s="14">
        <v>1.5277777777777777E-2</v>
      </c>
    </row>
    <row r="31" spans="1:12" x14ac:dyDescent="0.25">
      <c r="C31" s="14">
        <f t="shared" si="1"/>
        <v>0.66666666666666619</v>
      </c>
    </row>
    <row r="35" spans="1:12" ht="15.75" thickBot="1" x14ac:dyDescent="0.3"/>
    <row r="36" spans="1:12" ht="15.75" thickBot="1" x14ac:dyDescent="0.3">
      <c r="A36" s="7" t="s">
        <v>60</v>
      </c>
      <c r="B36" s="8" t="s">
        <v>61</v>
      </c>
      <c r="C36" s="8" t="s">
        <v>62</v>
      </c>
      <c r="D36" s="8" t="s">
        <v>63</v>
      </c>
      <c r="E36" s="8" t="s">
        <v>64</v>
      </c>
      <c r="F36" s="8" t="s">
        <v>65</v>
      </c>
      <c r="G36" s="8" t="s">
        <v>66</v>
      </c>
      <c r="H36" s="8" t="s">
        <v>67</v>
      </c>
      <c r="I36" s="8" t="s">
        <v>68</v>
      </c>
      <c r="J36" s="8" t="s">
        <v>69</v>
      </c>
      <c r="K36" s="8" t="s">
        <v>70</v>
      </c>
      <c r="L36" s="8" t="s">
        <v>71</v>
      </c>
    </row>
    <row r="37" spans="1:12" x14ac:dyDescent="0.25">
      <c r="A37" s="9">
        <v>20</v>
      </c>
      <c r="B37" s="10" t="s">
        <v>83</v>
      </c>
      <c r="C37" s="11">
        <v>0.375</v>
      </c>
      <c r="D37" s="11" t="s">
        <v>121</v>
      </c>
      <c r="E37" s="11" t="s">
        <v>130</v>
      </c>
      <c r="F37" s="11" t="s">
        <v>42</v>
      </c>
      <c r="G37" s="13" t="s">
        <v>84</v>
      </c>
      <c r="H37" s="11" t="s">
        <v>131</v>
      </c>
      <c r="I37" s="10" t="s">
        <v>132</v>
      </c>
      <c r="J37" s="10" t="s">
        <v>217</v>
      </c>
      <c r="K37" s="19" t="s">
        <v>79</v>
      </c>
      <c r="L37" s="20">
        <v>1.5277777777777777E-2</v>
      </c>
    </row>
    <row r="38" spans="1:12" x14ac:dyDescent="0.25">
      <c r="A38" s="12">
        <v>21</v>
      </c>
      <c r="B38" s="13" t="s">
        <v>83</v>
      </c>
      <c r="C38" s="14">
        <f t="shared" ref="C38" si="2">C37+L37</f>
        <v>0.39027777777777778</v>
      </c>
      <c r="D38" s="14" t="s">
        <v>121</v>
      </c>
      <c r="E38" s="14" t="s">
        <v>130</v>
      </c>
      <c r="F38" s="14" t="s">
        <v>42</v>
      </c>
      <c r="G38" s="13" t="s">
        <v>85</v>
      </c>
      <c r="H38" s="14" t="s">
        <v>112</v>
      </c>
      <c r="I38" s="13" t="s">
        <v>170</v>
      </c>
      <c r="J38" s="13" t="s">
        <v>171</v>
      </c>
      <c r="K38" s="21" t="s">
        <v>79</v>
      </c>
      <c r="L38" s="14">
        <v>1.5277777777777777E-2</v>
      </c>
    </row>
    <row r="39" spans="1:12" x14ac:dyDescent="0.25">
      <c r="A39" s="22">
        <v>22</v>
      </c>
      <c r="B39" s="13" t="s">
        <v>83</v>
      </c>
      <c r="C39" s="14">
        <f t="shared" ref="C39:C49" si="3">C38+L38</f>
        <v>0.40555555555555556</v>
      </c>
      <c r="D39" s="14" t="s">
        <v>121</v>
      </c>
      <c r="E39" s="14" t="s">
        <v>130</v>
      </c>
      <c r="F39" s="14" t="s">
        <v>42</v>
      </c>
      <c r="G39" s="13" t="s">
        <v>85</v>
      </c>
      <c r="H39" s="14" t="s">
        <v>112</v>
      </c>
      <c r="I39" s="13" t="s">
        <v>172</v>
      </c>
      <c r="J39" s="13" t="s">
        <v>173</v>
      </c>
      <c r="K39" s="21" t="s">
        <v>79</v>
      </c>
      <c r="L39" s="14">
        <v>1.5277777777777777E-2</v>
      </c>
    </row>
    <row r="40" spans="1:12" x14ac:dyDescent="0.25">
      <c r="A40" s="22">
        <v>23</v>
      </c>
      <c r="B40" s="13" t="s">
        <v>83</v>
      </c>
      <c r="C40" s="14">
        <f t="shared" si="3"/>
        <v>0.42083333333333334</v>
      </c>
      <c r="D40" s="14" t="s">
        <v>121</v>
      </c>
      <c r="E40" s="14" t="s">
        <v>130</v>
      </c>
      <c r="F40" s="14" t="s">
        <v>42</v>
      </c>
      <c r="G40" s="13" t="s">
        <v>86</v>
      </c>
      <c r="H40" s="14" t="s">
        <v>113</v>
      </c>
      <c r="I40" s="13" t="s">
        <v>174</v>
      </c>
      <c r="J40" s="13" t="s">
        <v>175</v>
      </c>
      <c r="K40" s="21" t="s">
        <v>79</v>
      </c>
      <c r="L40" s="14">
        <v>1.5277777777777777E-2</v>
      </c>
    </row>
    <row r="41" spans="1:12" x14ac:dyDescent="0.25">
      <c r="A41" s="12">
        <v>24</v>
      </c>
      <c r="B41" s="13" t="s">
        <v>83</v>
      </c>
      <c r="C41" s="14">
        <f t="shared" si="3"/>
        <v>0.43611111111111112</v>
      </c>
      <c r="D41" s="14" t="s">
        <v>121</v>
      </c>
      <c r="E41" s="14" t="s">
        <v>130</v>
      </c>
      <c r="F41" s="14" t="s">
        <v>42</v>
      </c>
      <c r="G41" s="13" t="s">
        <v>86</v>
      </c>
      <c r="H41" s="14" t="s">
        <v>113</v>
      </c>
      <c r="I41" s="13" t="s">
        <v>176</v>
      </c>
      <c r="J41" s="13" t="s">
        <v>177</v>
      </c>
      <c r="K41" s="21" t="s">
        <v>79</v>
      </c>
      <c r="L41" s="14">
        <v>1.5277777777777777E-2</v>
      </c>
    </row>
    <row r="42" spans="1:12" x14ac:dyDescent="0.25">
      <c r="A42" s="22">
        <v>25</v>
      </c>
      <c r="B42" s="13" t="s">
        <v>83</v>
      </c>
      <c r="C42" s="14">
        <f t="shared" si="3"/>
        <v>0.4513888888888889</v>
      </c>
      <c r="D42" s="14" t="s">
        <v>121</v>
      </c>
      <c r="E42" s="14" t="s">
        <v>130</v>
      </c>
      <c r="F42" s="14" t="s">
        <v>42</v>
      </c>
      <c r="G42" s="13" t="s">
        <v>84</v>
      </c>
      <c r="H42" s="14" t="s">
        <v>131</v>
      </c>
      <c r="I42" s="13" t="s">
        <v>219</v>
      </c>
      <c r="J42" s="13" t="s">
        <v>218</v>
      </c>
      <c r="K42" s="21" t="s">
        <v>79</v>
      </c>
      <c r="L42" s="14">
        <v>1.5277777777777777E-2</v>
      </c>
    </row>
    <row r="43" spans="1:12" x14ac:dyDescent="0.25">
      <c r="A43" s="22"/>
      <c r="B43" s="13"/>
      <c r="C43" s="14">
        <f t="shared" si="3"/>
        <v>0.46666666666666667</v>
      </c>
      <c r="D43" s="14"/>
      <c r="E43" s="14"/>
      <c r="F43" s="14"/>
      <c r="G43" s="13"/>
      <c r="H43" s="14"/>
      <c r="I43" s="13"/>
      <c r="J43" s="13"/>
      <c r="K43" s="21"/>
      <c r="L43" s="29">
        <v>0</v>
      </c>
    </row>
    <row r="44" spans="1:12" x14ac:dyDescent="0.25">
      <c r="A44" s="12">
        <v>26</v>
      </c>
      <c r="B44" s="13" t="s">
        <v>83</v>
      </c>
      <c r="C44" s="14">
        <f t="shared" si="3"/>
        <v>0.46666666666666667</v>
      </c>
      <c r="D44" s="14" t="s">
        <v>121</v>
      </c>
      <c r="E44" s="14" t="s">
        <v>130</v>
      </c>
      <c r="F44" s="14" t="s">
        <v>42</v>
      </c>
      <c r="G44" s="13" t="s">
        <v>85</v>
      </c>
      <c r="H44" s="13" t="s">
        <v>115</v>
      </c>
      <c r="I44" s="13" t="s">
        <v>178</v>
      </c>
      <c r="J44" s="13" t="s">
        <v>180</v>
      </c>
      <c r="K44" s="21" t="s">
        <v>79</v>
      </c>
      <c r="L44" s="14">
        <v>1.5277777777777777E-2</v>
      </c>
    </row>
    <row r="45" spans="1:12" x14ac:dyDescent="0.25">
      <c r="A45" s="22">
        <v>27</v>
      </c>
      <c r="B45" s="13" t="s">
        <v>83</v>
      </c>
      <c r="C45" s="14">
        <f t="shared" si="3"/>
        <v>0.48194444444444445</v>
      </c>
      <c r="D45" s="14" t="s">
        <v>121</v>
      </c>
      <c r="E45" s="14" t="s">
        <v>130</v>
      </c>
      <c r="F45" s="14" t="s">
        <v>42</v>
      </c>
      <c r="G45" s="13" t="s">
        <v>85</v>
      </c>
      <c r="H45" s="13" t="s">
        <v>116</v>
      </c>
      <c r="I45" s="13" t="s">
        <v>179</v>
      </c>
      <c r="J45" s="13" t="s">
        <v>182</v>
      </c>
      <c r="K45" s="21" t="s">
        <v>79</v>
      </c>
      <c r="L45" s="14">
        <v>1.5277777777777777E-2</v>
      </c>
    </row>
    <row r="46" spans="1:12" x14ac:dyDescent="0.25">
      <c r="A46" s="22">
        <v>28</v>
      </c>
      <c r="B46" s="13" t="s">
        <v>83</v>
      </c>
      <c r="C46" s="14">
        <f t="shared" si="3"/>
        <v>0.49722222222222223</v>
      </c>
      <c r="D46" s="14" t="s">
        <v>121</v>
      </c>
      <c r="E46" s="14" t="s">
        <v>130</v>
      </c>
      <c r="F46" s="27" t="s">
        <v>42</v>
      </c>
      <c r="G46" s="13" t="s">
        <v>86</v>
      </c>
      <c r="H46" s="13" t="s">
        <v>117</v>
      </c>
      <c r="I46" s="26" t="s">
        <v>181</v>
      </c>
      <c r="J46" s="26" t="s">
        <v>220</v>
      </c>
      <c r="K46" s="21" t="s">
        <v>79</v>
      </c>
      <c r="L46" s="14">
        <v>1.5277777777777777E-2</v>
      </c>
    </row>
    <row r="47" spans="1:12" x14ac:dyDescent="0.25">
      <c r="A47" s="12">
        <v>29</v>
      </c>
      <c r="B47" s="13" t="s">
        <v>83</v>
      </c>
      <c r="C47" s="14">
        <f t="shared" si="3"/>
        <v>0.51249999999999996</v>
      </c>
      <c r="D47" s="14" t="s">
        <v>121</v>
      </c>
      <c r="E47" s="14" t="s">
        <v>130</v>
      </c>
      <c r="F47" s="27" t="s">
        <v>42</v>
      </c>
      <c r="G47" s="13" t="s">
        <v>84</v>
      </c>
      <c r="H47" s="14" t="s">
        <v>131</v>
      </c>
      <c r="I47" s="26" t="s">
        <v>132</v>
      </c>
      <c r="J47" s="13" t="s">
        <v>218</v>
      </c>
      <c r="K47" s="21" t="s">
        <v>79</v>
      </c>
      <c r="L47" s="14">
        <v>1.5277777777777777E-2</v>
      </c>
    </row>
    <row r="48" spans="1:12" x14ac:dyDescent="0.25">
      <c r="A48" s="28">
        <v>30</v>
      </c>
      <c r="B48" s="13" t="s">
        <v>83</v>
      </c>
      <c r="C48" s="29">
        <v>0.52777777777777779</v>
      </c>
      <c r="D48" s="29" t="s">
        <v>73</v>
      </c>
      <c r="E48" s="14" t="s">
        <v>130</v>
      </c>
      <c r="F48" s="27" t="s">
        <v>42</v>
      </c>
      <c r="G48" s="13" t="s">
        <v>86</v>
      </c>
      <c r="H48" s="26" t="s">
        <v>118</v>
      </c>
      <c r="I48" s="26" t="s">
        <v>183</v>
      </c>
      <c r="J48" s="26" t="s">
        <v>221</v>
      </c>
      <c r="K48" s="21" t="s">
        <v>79</v>
      </c>
      <c r="L48" s="14">
        <v>1.5277777777777777E-2</v>
      </c>
    </row>
    <row r="49" spans="1:12" x14ac:dyDescent="0.25">
      <c r="A49" s="25"/>
      <c r="B49" s="26"/>
      <c r="C49" s="14">
        <f t="shared" si="3"/>
        <v>0.54305555555555551</v>
      </c>
      <c r="D49" s="27"/>
      <c r="E49" s="27"/>
      <c r="F49" s="27"/>
      <c r="G49" s="26"/>
      <c r="H49" s="14"/>
      <c r="I49" s="26"/>
      <c r="J49" s="26"/>
      <c r="K49" s="21"/>
      <c r="L49" s="14"/>
    </row>
  </sheetData>
  <mergeCells count="3">
    <mergeCell ref="A1:L1"/>
    <mergeCell ref="A2:L2"/>
    <mergeCell ref="H3:J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472C5-0C75-4C17-A9A0-F39C171EF76B}">
  <dimension ref="A1:P33"/>
  <sheetViews>
    <sheetView workbookViewId="0">
      <pane ySplit="2" topLeftCell="A3" activePane="bottomLeft" state="frozen"/>
      <selection pane="bottomLeft" activeCell="C3" sqref="C1:C1048576"/>
    </sheetView>
  </sheetViews>
  <sheetFormatPr baseColWidth="10" defaultColWidth="76.42578125" defaultRowHeight="15" x14ac:dyDescent="0.25"/>
  <cols>
    <col min="1" max="1" width="7.140625" customWidth="1"/>
    <col min="2" max="2" width="7.7109375" customWidth="1"/>
    <col min="3" max="3" width="17.42578125" style="3" bestFit="1" customWidth="1"/>
    <col min="4" max="4" width="10.42578125" style="3" bestFit="1" customWidth="1"/>
    <col min="5" max="5" width="15.140625" style="3" bestFit="1" customWidth="1"/>
    <col min="6" max="8" width="9.85546875" style="3" bestFit="1" customWidth="1"/>
    <col min="9" max="10" width="17.42578125" bestFit="1" customWidth="1"/>
    <col min="11" max="11" width="14.85546875" bestFit="1" customWidth="1"/>
    <col min="12" max="12" width="7.85546875" bestFit="1" customWidth="1"/>
    <col min="13" max="13" width="4" customWidth="1"/>
    <col min="14" max="14" width="13.7109375" customWidth="1"/>
    <col min="15" max="16" width="6" style="3" customWidth="1"/>
    <col min="17" max="93" width="13.7109375" customWidth="1"/>
    <col min="94" max="94" width="13.28515625" customWidth="1"/>
  </cols>
  <sheetData>
    <row r="1" spans="1:12" ht="18.75" x14ac:dyDescent="0.3">
      <c r="A1" s="86" t="s">
        <v>140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2" x14ac:dyDescent="0.25">
      <c r="A2" s="87" t="s">
        <v>213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2" x14ac:dyDescent="0.25">
      <c r="A3" s="3"/>
      <c r="B3" s="3"/>
      <c r="I3" s="3"/>
      <c r="J3" s="3"/>
      <c r="K3" s="3"/>
      <c r="L3" s="3"/>
    </row>
    <row r="4" spans="1:12" ht="15.75" x14ac:dyDescent="0.25">
      <c r="B4" s="5"/>
      <c r="C4" s="4" t="s">
        <v>43</v>
      </c>
      <c r="D4" s="4"/>
      <c r="E4" s="4" t="s">
        <v>202</v>
      </c>
      <c r="F4" s="4" t="s">
        <v>203</v>
      </c>
      <c r="G4" s="4" t="s">
        <v>204</v>
      </c>
      <c r="H4" s="4" t="s">
        <v>205</v>
      </c>
      <c r="I4" s="4" t="s">
        <v>206</v>
      </c>
      <c r="J4" s="4"/>
    </row>
    <row r="5" spans="1:12" ht="15.75" x14ac:dyDescent="0.25">
      <c r="B5" s="6"/>
      <c r="C5" s="3" t="s">
        <v>228</v>
      </c>
      <c r="E5" s="3" t="s">
        <v>185</v>
      </c>
      <c r="F5" s="3" t="s">
        <v>186</v>
      </c>
      <c r="G5" s="3" t="s">
        <v>187</v>
      </c>
      <c r="H5" s="3" t="s">
        <v>188</v>
      </c>
      <c r="I5" s="3" t="s">
        <v>189</v>
      </c>
      <c r="J5" s="3"/>
    </row>
    <row r="6" spans="1:12" ht="15.75" x14ac:dyDescent="0.25">
      <c r="B6" s="6"/>
      <c r="C6" s="3" t="s">
        <v>229</v>
      </c>
      <c r="E6" s="3" t="s">
        <v>190</v>
      </c>
      <c r="F6" s="3" t="s">
        <v>191</v>
      </c>
      <c r="G6" s="3" t="s">
        <v>192</v>
      </c>
      <c r="H6" s="3" t="s">
        <v>193</v>
      </c>
      <c r="I6" s="3" t="s">
        <v>194</v>
      </c>
      <c r="J6" s="3"/>
    </row>
    <row r="7" spans="1:12" ht="15.75" x14ac:dyDescent="0.25">
      <c r="B7" s="6"/>
      <c r="C7" s="3" t="s">
        <v>230</v>
      </c>
      <c r="E7" s="3" t="s">
        <v>195</v>
      </c>
      <c r="F7" s="3" t="s">
        <v>196</v>
      </c>
      <c r="G7" s="3" t="s">
        <v>197</v>
      </c>
      <c r="H7" s="3" t="s">
        <v>198</v>
      </c>
      <c r="I7" s="3" t="s">
        <v>199</v>
      </c>
      <c r="J7" s="3"/>
    </row>
    <row r="8" spans="1:12" ht="15.75" x14ac:dyDescent="0.25">
      <c r="B8" s="6"/>
      <c r="C8" s="3" t="s">
        <v>231</v>
      </c>
      <c r="I8" s="3"/>
      <c r="J8" s="3"/>
    </row>
    <row r="9" spans="1:12" ht="15.75" x14ac:dyDescent="0.25">
      <c r="B9" s="6"/>
      <c r="C9" s="3" t="s">
        <v>232</v>
      </c>
      <c r="I9" s="3"/>
      <c r="J9" s="3"/>
      <c r="K9" s="3"/>
    </row>
    <row r="10" spans="1:12" ht="15.75" x14ac:dyDescent="0.25">
      <c r="B10" s="6"/>
      <c r="C10" s="3" t="s">
        <v>233</v>
      </c>
      <c r="I10" s="3"/>
      <c r="J10" s="3"/>
      <c r="K10" s="3"/>
    </row>
    <row r="11" spans="1:12" ht="15.75" thickBot="1" x14ac:dyDescent="0.3"/>
    <row r="12" spans="1:12" ht="15.75" thickBot="1" x14ac:dyDescent="0.3">
      <c r="A12" s="7" t="s">
        <v>60</v>
      </c>
      <c r="B12" s="8" t="s">
        <v>61</v>
      </c>
      <c r="C12" s="8" t="s">
        <v>62</v>
      </c>
      <c r="D12" s="8" t="s">
        <v>63</v>
      </c>
      <c r="E12" s="8" t="s">
        <v>64</v>
      </c>
      <c r="F12" s="8" t="s">
        <v>65</v>
      </c>
      <c r="G12" s="8" t="s">
        <v>66</v>
      </c>
      <c r="H12" s="8" t="s">
        <v>67</v>
      </c>
      <c r="I12" s="8" t="s">
        <v>68</v>
      </c>
      <c r="J12" s="8" t="s">
        <v>69</v>
      </c>
      <c r="K12" s="8" t="s">
        <v>70</v>
      </c>
      <c r="L12" s="8" t="s">
        <v>71</v>
      </c>
    </row>
    <row r="13" spans="1:12" x14ac:dyDescent="0.25">
      <c r="A13" s="9">
        <v>1</v>
      </c>
      <c r="B13" s="10" t="s">
        <v>72</v>
      </c>
      <c r="C13" s="11">
        <v>0.41666666666666669</v>
      </c>
      <c r="D13" s="11" t="s">
        <v>184</v>
      </c>
      <c r="E13" s="11" t="s">
        <v>200</v>
      </c>
      <c r="F13" s="11" t="s">
        <v>201</v>
      </c>
      <c r="G13" s="13" t="s">
        <v>75</v>
      </c>
      <c r="H13" s="11" t="s">
        <v>76</v>
      </c>
      <c r="I13" s="23" t="str">
        <f>C5</f>
        <v>Andalucía</v>
      </c>
      <c r="J13" s="23" t="str">
        <f>C10</f>
        <v>Castilla y Léon</v>
      </c>
      <c r="K13" s="19" t="s">
        <v>79</v>
      </c>
      <c r="L13" s="20">
        <v>1.5277777777777777E-2</v>
      </c>
    </row>
    <row r="14" spans="1:12" x14ac:dyDescent="0.25">
      <c r="A14" s="22">
        <v>2</v>
      </c>
      <c r="B14" s="13" t="s">
        <v>72</v>
      </c>
      <c r="C14" s="14">
        <f>C13+L13</f>
        <v>0.43194444444444446</v>
      </c>
      <c r="D14" s="14" t="s">
        <v>184</v>
      </c>
      <c r="E14" s="24" t="s">
        <v>200</v>
      </c>
      <c r="F14" s="14" t="s">
        <v>201</v>
      </c>
      <c r="G14" s="13" t="s">
        <v>75</v>
      </c>
      <c r="H14" s="14" t="s">
        <v>76</v>
      </c>
      <c r="I14" s="13" t="str">
        <f>C6</f>
        <v>Com. Valenciana</v>
      </c>
      <c r="J14" s="13" t="str">
        <f>C9</f>
        <v>Castilla La Mancha B</v>
      </c>
      <c r="K14" s="21" t="s">
        <v>79</v>
      </c>
      <c r="L14" s="14">
        <v>1.5277777777777777E-2</v>
      </c>
    </row>
    <row r="15" spans="1:12" x14ac:dyDescent="0.25">
      <c r="A15" s="22">
        <v>3</v>
      </c>
      <c r="B15" s="13" t="s">
        <v>72</v>
      </c>
      <c r="C15" s="14">
        <f t="shared" ref="C15:C32" si="0">C14+L14</f>
        <v>0.44722222222222224</v>
      </c>
      <c r="D15" s="14" t="s">
        <v>184</v>
      </c>
      <c r="E15" s="24" t="s">
        <v>200</v>
      </c>
      <c r="F15" s="14" t="s">
        <v>201</v>
      </c>
      <c r="G15" s="13" t="s">
        <v>75</v>
      </c>
      <c r="H15" s="14" t="s">
        <v>76</v>
      </c>
      <c r="I15" s="13" t="str">
        <f>C7</f>
        <v>Castilla La Mancha A</v>
      </c>
      <c r="J15" s="13" t="str">
        <f>C8</f>
        <v>Asturias</v>
      </c>
      <c r="K15" s="21" t="s">
        <v>79</v>
      </c>
      <c r="L15" s="14">
        <v>1.5277777777777777E-2</v>
      </c>
    </row>
    <row r="16" spans="1:12" x14ac:dyDescent="0.25">
      <c r="A16" s="22"/>
      <c r="B16" s="13"/>
      <c r="C16" s="14">
        <f t="shared" si="0"/>
        <v>0.46250000000000002</v>
      </c>
      <c r="D16" s="14"/>
      <c r="E16" s="24"/>
      <c r="F16" s="14"/>
      <c r="G16" s="13"/>
      <c r="H16" s="14"/>
      <c r="I16" s="13"/>
      <c r="J16" s="13"/>
      <c r="K16" s="21"/>
      <c r="L16" s="29">
        <v>2.0833333333333332E-2</v>
      </c>
    </row>
    <row r="17" spans="1:12" x14ac:dyDescent="0.25">
      <c r="A17" s="22">
        <v>4</v>
      </c>
      <c r="B17" s="13" t="s">
        <v>72</v>
      </c>
      <c r="C17" s="14">
        <f t="shared" si="0"/>
        <v>0.48333333333333334</v>
      </c>
      <c r="D17" s="14" t="s">
        <v>184</v>
      </c>
      <c r="E17" s="24" t="s">
        <v>200</v>
      </c>
      <c r="F17" s="14" t="s">
        <v>201</v>
      </c>
      <c r="G17" s="13" t="s">
        <v>75</v>
      </c>
      <c r="H17" s="14" t="s">
        <v>78</v>
      </c>
      <c r="I17" s="13" t="str">
        <f>C5</f>
        <v>Andalucía</v>
      </c>
      <c r="J17" s="13" t="str">
        <f>C6</f>
        <v>Com. Valenciana</v>
      </c>
      <c r="K17" s="21" t="s">
        <v>79</v>
      </c>
      <c r="L17" s="14">
        <v>1.5277777777777777E-2</v>
      </c>
    </row>
    <row r="18" spans="1:12" x14ac:dyDescent="0.25">
      <c r="A18" s="12">
        <v>5</v>
      </c>
      <c r="B18" s="13" t="s">
        <v>72</v>
      </c>
      <c r="C18" s="14">
        <f t="shared" si="0"/>
        <v>0.49861111111111112</v>
      </c>
      <c r="D18" s="14" t="s">
        <v>184</v>
      </c>
      <c r="E18" s="14" t="s">
        <v>200</v>
      </c>
      <c r="F18" s="14" t="s">
        <v>201</v>
      </c>
      <c r="G18" s="13" t="s">
        <v>75</v>
      </c>
      <c r="H18" s="14" t="s">
        <v>78</v>
      </c>
      <c r="I18" s="13" t="str">
        <f>C7</f>
        <v>Castilla La Mancha A</v>
      </c>
      <c r="J18" s="13" t="str">
        <f>C10</f>
        <v>Castilla y Léon</v>
      </c>
      <c r="K18" s="21" t="s">
        <v>79</v>
      </c>
      <c r="L18" s="14">
        <v>1.5277777777777777E-2</v>
      </c>
    </row>
    <row r="19" spans="1:12" x14ac:dyDescent="0.25">
      <c r="A19" s="22">
        <v>6</v>
      </c>
      <c r="B19" s="13" t="s">
        <v>72</v>
      </c>
      <c r="C19" s="14">
        <f t="shared" si="0"/>
        <v>0.51388888888888884</v>
      </c>
      <c r="D19" s="14" t="s">
        <v>184</v>
      </c>
      <c r="E19" s="14" t="s">
        <v>200</v>
      </c>
      <c r="F19" s="14" t="s">
        <v>201</v>
      </c>
      <c r="G19" s="13" t="s">
        <v>75</v>
      </c>
      <c r="H19" s="14" t="s">
        <v>78</v>
      </c>
      <c r="I19" s="13" t="str">
        <f>C8</f>
        <v>Asturias</v>
      </c>
      <c r="J19" s="13" t="str">
        <f>C9</f>
        <v>Castilla La Mancha B</v>
      </c>
      <c r="K19" s="21" t="s">
        <v>79</v>
      </c>
      <c r="L19" s="14">
        <v>1.5277777777777777E-2</v>
      </c>
    </row>
    <row r="20" spans="1:12" x14ac:dyDescent="0.25">
      <c r="A20" s="22"/>
      <c r="B20" s="13"/>
      <c r="C20" s="14">
        <f t="shared" si="0"/>
        <v>0.52916666666666656</v>
      </c>
      <c r="D20" s="14"/>
      <c r="E20" s="14"/>
      <c r="F20" s="14"/>
      <c r="G20" s="13"/>
      <c r="H20" s="14"/>
      <c r="I20" s="13"/>
      <c r="J20" s="13"/>
      <c r="K20" s="21"/>
      <c r="L20" s="29">
        <v>2.0833333333333332E-2</v>
      </c>
    </row>
    <row r="21" spans="1:12" x14ac:dyDescent="0.25">
      <c r="A21" s="22">
        <v>7</v>
      </c>
      <c r="B21" s="13" t="s">
        <v>72</v>
      </c>
      <c r="C21" s="14">
        <f t="shared" si="0"/>
        <v>0.54999999999999993</v>
      </c>
      <c r="D21" s="14" t="s">
        <v>184</v>
      </c>
      <c r="E21" s="24" t="s">
        <v>200</v>
      </c>
      <c r="F21" s="14" t="s">
        <v>201</v>
      </c>
      <c r="G21" s="13" t="s">
        <v>75</v>
      </c>
      <c r="H21" s="14" t="s">
        <v>82</v>
      </c>
      <c r="I21" s="13" t="str">
        <f>C7</f>
        <v>Castilla La Mancha A</v>
      </c>
      <c r="J21" s="13" t="str">
        <f>C5</f>
        <v>Andalucía</v>
      </c>
      <c r="K21" s="21" t="s">
        <v>79</v>
      </c>
      <c r="L21" s="14">
        <v>1.5277777777777777E-2</v>
      </c>
    </row>
    <row r="22" spans="1:12" x14ac:dyDescent="0.25">
      <c r="A22" s="12">
        <v>8</v>
      </c>
      <c r="B22" s="13" t="s">
        <v>72</v>
      </c>
      <c r="C22" s="14">
        <f t="shared" si="0"/>
        <v>0.56527777777777766</v>
      </c>
      <c r="D22" s="14" t="s">
        <v>184</v>
      </c>
      <c r="E22" s="24" t="s">
        <v>200</v>
      </c>
      <c r="F22" s="14" t="s">
        <v>201</v>
      </c>
      <c r="G22" s="13" t="s">
        <v>75</v>
      </c>
      <c r="H22" s="14" t="s">
        <v>82</v>
      </c>
      <c r="I22" s="13" t="str">
        <f>C8</f>
        <v>Asturias</v>
      </c>
      <c r="J22" s="13" t="str">
        <f>C6</f>
        <v>Com. Valenciana</v>
      </c>
      <c r="K22" s="21" t="s">
        <v>79</v>
      </c>
      <c r="L22" s="14">
        <v>1.5277777777777777E-2</v>
      </c>
    </row>
    <row r="23" spans="1:12" x14ac:dyDescent="0.25">
      <c r="A23" s="12">
        <v>9</v>
      </c>
      <c r="B23" s="13" t="s">
        <v>72</v>
      </c>
      <c r="C23" s="14">
        <f t="shared" si="0"/>
        <v>0.58055555555555538</v>
      </c>
      <c r="D23" s="14" t="s">
        <v>184</v>
      </c>
      <c r="E23" s="24" t="s">
        <v>200</v>
      </c>
      <c r="F23" s="14" t="s">
        <v>201</v>
      </c>
      <c r="G23" s="13" t="s">
        <v>75</v>
      </c>
      <c r="H23" s="14" t="s">
        <v>82</v>
      </c>
      <c r="I23" s="13" t="str">
        <f>C10</f>
        <v>Castilla y Léon</v>
      </c>
      <c r="J23" s="13" t="str">
        <f>C9</f>
        <v>Castilla La Mancha B</v>
      </c>
      <c r="K23" s="21" t="s">
        <v>79</v>
      </c>
      <c r="L23" s="14">
        <v>1.5277777777777777E-2</v>
      </c>
    </row>
    <row r="24" spans="1:12" x14ac:dyDescent="0.25">
      <c r="A24" s="12"/>
      <c r="B24" s="13"/>
      <c r="C24" s="14">
        <f t="shared" si="0"/>
        <v>0.5958333333333331</v>
      </c>
      <c r="D24" s="14"/>
      <c r="E24" s="14"/>
      <c r="F24" s="14"/>
      <c r="G24" s="14"/>
      <c r="H24" s="14"/>
      <c r="I24" s="13"/>
      <c r="J24" s="13"/>
      <c r="K24" s="21"/>
      <c r="L24" s="29">
        <v>2.0833333333333332E-2</v>
      </c>
    </row>
    <row r="25" spans="1:12" x14ac:dyDescent="0.25">
      <c r="A25" s="22">
        <v>10</v>
      </c>
      <c r="B25" s="13" t="s">
        <v>72</v>
      </c>
      <c r="C25" s="14">
        <f t="shared" si="0"/>
        <v>0.61666666666666647</v>
      </c>
      <c r="D25" s="14" t="s">
        <v>184</v>
      </c>
      <c r="E25" s="24" t="s">
        <v>200</v>
      </c>
      <c r="F25" s="14" t="s">
        <v>201</v>
      </c>
      <c r="G25" s="14" t="s">
        <v>75</v>
      </c>
      <c r="H25" s="14" t="s">
        <v>141</v>
      </c>
      <c r="I25" s="13" t="str">
        <f>C5</f>
        <v>Andalucía</v>
      </c>
      <c r="J25" s="13" t="str">
        <f>C8</f>
        <v>Asturias</v>
      </c>
      <c r="K25" s="21" t="s">
        <v>79</v>
      </c>
      <c r="L25" s="14">
        <v>1.5277777777777777E-2</v>
      </c>
    </row>
    <row r="26" spans="1:12" x14ac:dyDescent="0.25">
      <c r="A26" s="22">
        <v>11</v>
      </c>
      <c r="B26" s="13" t="s">
        <v>72</v>
      </c>
      <c r="C26" s="14">
        <f t="shared" si="0"/>
        <v>0.6319444444444442</v>
      </c>
      <c r="D26" s="14" t="s">
        <v>184</v>
      </c>
      <c r="E26" s="24" t="s">
        <v>200</v>
      </c>
      <c r="F26" s="14" t="s">
        <v>201</v>
      </c>
      <c r="G26" s="14" t="s">
        <v>75</v>
      </c>
      <c r="H26" s="14" t="s">
        <v>141</v>
      </c>
      <c r="I26" s="13" t="str">
        <f>C9</f>
        <v>Castilla La Mancha B</v>
      </c>
      <c r="J26" s="13" t="str">
        <f>C7</f>
        <v>Castilla La Mancha A</v>
      </c>
      <c r="K26" s="21" t="s">
        <v>79</v>
      </c>
      <c r="L26" s="14">
        <v>1.5277777777777777E-2</v>
      </c>
    </row>
    <row r="27" spans="1:12" x14ac:dyDescent="0.25">
      <c r="A27" s="22">
        <v>12</v>
      </c>
      <c r="B27" s="13" t="s">
        <v>72</v>
      </c>
      <c r="C27" s="14">
        <f t="shared" si="0"/>
        <v>0.64722222222222192</v>
      </c>
      <c r="D27" s="14" t="s">
        <v>184</v>
      </c>
      <c r="E27" s="24" t="s">
        <v>200</v>
      </c>
      <c r="F27" s="14" t="s">
        <v>201</v>
      </c>
      <c r="G27" s="13" t="s">
        <v>75</v>
      </c>
      <c r="H27" s="14" t="s">
        <v>141</v>
      </c>
      <c r="I27" s="13" t="str">
        <f>C10</f>
        <v>Castilla y Léon</v>
      </c>
      <c r="J27" s="13" t="str">
        <f>C6</f>
        <v>Com. Valenciana</v>
      </c>
      <c r="K27" s="21" t="s">
        <v>79</v>
      </c>
      <c r="L27" s="14">
        <v>1.5277777777777777E-2</v>
      </c>
    </row>
    <row r="28" spans="1:12" x14ac:dyDescent="0.25">
      <c r="A28" s="22"/>
      <c r="B28" s="13"/>
      <c r="C28" s="14">
        <f t="shared" si="0"/>
        <v>0.66249999999999964</v>
      </c>
      <c r="D28" s="14"/>
      <c r="E28" s="24"/>
      <c r="F28" s="14"/>
      <c r="G28" s="14"/>
      <c r="H28" s="14"/>
      <c r="I28" s="13"/>
      <c r="J28" s="13"/>
      <c r="K28" s="21"/>
      <c r="L28" s="29">
        <v>2.0833333333333332E-2</v>
      </c>
    </row>
    <row r="29" spans="1:12" x14ac:dyDescent="0.25">
      <c r="A29" s="12">
        <v>13</v>
      </c>
      <c r="B29" s="13" t="s">
        <v>72</v>
      </c>
      <c r="C29" s="14">
        <f t="shared" si="0"/>
        <v>0.68333333333333302</v>
      </c>
      <c r="D29" s="14" t="s">
        <v>184</v>
      </c>
      <c r="E29" s="24" t="s">
        <v>200</v>
      </c>
      <c r="F29" s="14" t="s">
        <v>201</v>
      </c>
      <c r="G29" s="14" t="s">
        <v>75</v>
      </c>
      <c r="H29" s="14" t="s">
        <v>142</v>
      </c>
      <c r="I29" s="13" t="str">
        <f>C5</f>
        <v>Andalucía</v>
      </c>
      <c r="J29" s="13" t="str">
        <f>C9</f>
        <v>Castilla La Mancha B</v>
      </c>
      <c r="K29" s="21" t="s">
        <v>79</v>
      </c>
      <c r="L29" s="14">
        <v>1.5277777777777777E-2</v>
      </c>
    </row>
    <row r="30" spans="1:12" x14ac:dyDescent="0.25">
      <c r="A30" s="22">
        <v>14</v>
      </c>
      <c r="B30" s="13" t="s">
        <v>72</v>
      </c>
      <c r="C30" s="14">
        <f t="shared" si="0"/>
        <v>0.69861111111111074</v>
      </c>
      <c r="D30" s="14" t="s">
        <v>184</v>
      </c>
      <c r="E30" s="24" t="s">
        <v>200</v>
      </c>
      <c r="F30" s="14" t="s">
        <v>201</v>
      </c>
      <c r="G30" s="13" t="s">
        <v>75</v>
      </c>
      <c r="H30" s="14" t="s">
        <v>142</v>
      </c>
      <c r="I30" s="13" t="str">
        <f>C8</f>
        <v>Asturias</v>
      </c>
      <c r="J30" s="13" t="str">
        <f>C10</f>
        <v>Castilla y Léon</v>
      </c>
      <c r="K30" s="21" t="s">
        <v>79</v>
      </c>
      <c r="L30" s="14">
        <v>1.5277777777777777E-2</v>
      </c>
    </row>
    <row r="31" spans="1:12" x14ac:dyDescent="0.25">
      <c r="A31" s="22">
        <v>15</v>
      </c>
      <c r="B31" s="13" t="s">
        <v>72</v>
      </c>
      <c r="C31" s="14">
        <f t="shared" si="0"/>
        <v>0.71388888888888846</v>
      </c>
      <c r="D31" s="14" t="s">
        <v>184</v>
      </c>
      <c r="E31" s="24" t="s">
        <v>200</v>
      </c>
      <c r="F31" s="14" t="s">
        <v>201</v>
      </c>
      <c r="G31" s="14" t="s">
        <v>75</v>
      </c>
      <c r="H31" s="14" t="s">
        <v>142</v>
      </c>
      <c r="I31" s="13" t="str">
        <f>C6</f>
        <v>Com. Valenciana</v>
      </c>
      <c r="J31" s="13" t="str">
        <f>C7</f>
        <v>Castilla La Mancha A</v>
      </c>
      <c r="K31" s="21" t="s">
        <v>79</v>
      </c>
      <c r="L31" s="14">
        <v>1.5277777777777777E-2</v>
      </c>
    </row>
    <row r="32" spans="1:12" x14ac:dyDescent="0.25">
      <c r="A32" s="3"/>
      <c r="B32" s="3"/>
      <c r="C32" s="14">
        <f t="shared" si="0"/>
        <v>0.72916666666666619</v>
      </c>
      <c r="D32" s="18"/>
      <c r="E32" s="18"/>
      <c r="F32" s="18"/>
      <c r="G32" s="18"/>
      <c r="H32" s="18"/>
      <c r="I32" s="3"/>
      <c r="J32" s="3"/>
    </row>
    <row r="33" spans="2:10" x14ac:dyDescent="0.25">
      <c r="B33" s="18"/>
      <c r="C33" s="18"/>
      <c r="D33" s="18"/>
      <c r="E33" s="18"/>
      <c r="I33" s="3"/>
      <c r="J33" s="3"/>
    </row>
  </sheetData>
  <mergeCells count="2">
    <mergeCell ref="A1:L1"/>
    <mergeCell ref="A2:L2"/>
  </mergeCells>
  <phoneticPr fontId="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0E001-5F5E-440F-B510-5441154B8D48}">
  <dimension ref="B4:L12"/>
  <sheetViews>
    <sheetView workbookViewId="0">
      <selection activeCell="G18" sqref="G18"/>
    </sheetView>
  </sheetViews>
  <sheetFormatPr baseColWidth="10" defaultRowHeight="15" x14ac:dyDescent="0.25"/>
  <cols>
    <col min="1" max="1" width="6.28515625" customWidth="1"/>
    <col min="2" max="2" width="9.85546875" style="30" customWidth="1"/>
    <col min="3" max="3" width="7.85546875" style="3" customWidth="1"/>
    <col min="4" max="4" width="8.28515625" style="3" customWidth="1"/>
    <col min="5" max="5" width="8.85546875" style="3" customWidth="1"/>
    <col min="6" max="6" width="8.140625" style="3" customWidth="1"/>
    <col min="7" max="7" width="24.28515625" style="3" customWidth="1"/>
    <col min="8" max="8" width="8.140625" style="3" customWidth="1"/>
    <col min="9" max="9" width="46.42578125" style="3" customWidth="1"/>
    <col min="10" max="10" width="9" style="3" customWidth="1"/>
    <col min="11" max="11" width="8.140625" style="3" customWidth="1"/>
    <col min="12" max="12" width="8.28515625" style="3" bestFit="1" customWidth="1"/>
  </cols>
  <sheetData>
    <row r="4" spans="2:12" ht="15.75" thickBot="1" x14ac:dyDescent="0.3"/>
    <row r="5" spans="2:12" ht="15.75" thickBot="1" x14ac:dyDescent="0.3">
      <c r="F5" s="88" t="s">
        <v>153</v>
      </c>
      <c r="G5" s="89"/>
      <c r="H5" s="89"/>
      <c r="I5" s="89"/>
      <c r="J5" s="89"/>
      <c r="K5" s="89"/>
      <c r="L5" s="90"/>
    </row>
    <row r="6" spans="2:12" s="56" customFormat="1" ht="45.75" thickBot="1" x14ac:dyDescent="0.3">
      <c r="C6" s="57" t="s">
        <v>148</v>
      </c>
      <c r="D6" s="58" t="s">
        <v>149</v>
      </c>
      <c r="E6" s="59" t="s">
        <v>150</v>
      </c>
      <c r="F6" s="60" t="s">
        <v>151</v>
      </c>
      <c r="G6" s="61" t="s">
        <v>154</v>
      </c>
      <c r="H6" s="62" t="s">
        <v>152</v>
      </c>
      <c r="I6" s="63" t="s">
        <v>154</v>
      </c>
      <c r="J6" s="64" t="s">
        <v>157</v>
      </c>
      <c r="K6" s="57" t="s">
        <v>72</v>
      </c>
      <c r="L6" s="71" t="s">
        <v>83</v>
      </c>
    </row>
    <row r="7" spans="2:12" s="31" customFormat="1" ht="90" x14ac:dyDescent="0.25">
      <c r="B7" s="72" t="s">
        <v>143</v>
      </c>
      <c r="C7" s="65">
        <v>13</v>
      </c>
      <c r="D7" s="66">
        <v>4</v>
      </c>
      <c r="E7" s="67" t="s">
        <v>155</v>
      </c>
      <c r="F7" s="45">
        <v>2</v>
      </c>
      <c r="G7" s="46" t="s">
        <v>156</v>
      </c>
      <c r="H7" s="75" t="s">
        <v>209</v>
      </c>
      <c r="I7" s="51" t="s">
        <v>207</v>
      </c>
      <c r="J7" s="76" t="s">
        <v>210</v>
      </c>
      <c r="K7" s="78" t="s">
        <v>209</v>
      </c>
      <c r="L7" s="42">
        <v>2</v>
      </c>
    </row>
    <row r="8" spans="2:12" s="31" customFormat="1" ht="90" x14ac:dyDescent="0.25">
      <c r="B8" s="73" t="s">
        <v>144</v>
      </c>
      <c r="C8" s="35">
        <v>13</v>
      </c>
      <c r="D8" s="34">
        <v>4</v>
      </c>
      <c r="E8" s="68" t="s">
        <v>155</v>
      </c>
      <c r="F8" s="47">
        <v>2</v>
      </c>
      <c r="G8" s="48" t="s">
        <v>156</v>
      </c>
      <c r="H8" s="52" t="s">
        <v>209</v>
      </c>
      <c r="I8" s="53" t="s">
        <v>207</v>
      </c>
      <c r="J8" s="77" t="s">
        <v>210</v>
      </c>
      <c r="K8" s="35" t="s">
        <v>209</v>
      </c>
      <c r="L8" s="36">
        <v>2</v>
      </c>
    </row>
    <row r="9" spans="2:12" s="31" customFormat="1" ht="30" x14ac:dyDescent="0.25">
      <c r="B9" s="73" t="s">
        <v>145</v>
      </c>
      <c r="C9" s="35">
        <v>8</v>
      </c>
      <c r="D9" s="34">
        <v>2</v>
      </c>
      <c r="E9" s="69" t="s">
        <v>158</v>
      </c>
      <c r="F9" s="47">
        <v>3</v>
      </c>
      <c r="G9" s="48" t="s">
        <v>159</v>
      </c>
      <c r="H9" s="52">
        <v>2</v>
      </c>
      <c r="I9" s="53" t="s">
        <v>160</v>
      </c>
      <c r="J9" s="43">
        <v>5</v>
      </c>
      <c r="K9" s="35">
        <v>3</v>
      </c>
      <c r="L9" s="36">
        <v>2</v>
      </c>
    </row>
    <row r="10" spans="2:12" s="31" customFormat="1" ht="75.75" thickBot="1" x14ac:dyDescent="0.3">
      <c r="B10" s="73" t="s">
        <v>146</v>
      </c>
      <c r="C10" s="35">
        <v>11</v>
      </c>
      <c r="D10" s="34">
        <v>3</v>
      </c>
      <c r="E10" s="70" t="s">
        <v>163</v>
      </c>
      <c r="F10" s="47">
        <v>2</v>
      </c>
      <c r="G10" s="48" t="s">
        <v>164</v>
      </c>
      <c r="H10" s="52" t="s">
        <v>209</v>
      </c>
      <c r="I10" s="53" t="s">
        <v>208</v>
      </c>
      <c r="J10" s="77" t="s">
        <v>210</v>
      </c>
      <c r="K10" s="37" t="s">
        <v>209</v>
      </c>
      <c r="L10" s="39">
        <v>2</v>
      </c>
    </row>
    <row r="11" spans="2:12" s="31" customFormat="1" ht="15.75" thickBot="1" x14ac:dyDescent="0.3">
      <c r="B11" s="74" t="s">
        <v>147</v>
      </c>
      <c r="C11" s="37">
        <v>6</v>
      </c>
      <c r="D11" s="38">
        <v>1</v>
      </c>
      <c r="E11" s="39">
        <v>6</v>
      </c>
      <c r="F11" s="49">
        <v>5</v>
      </c>
      <c r="G11" s="50" t="s">
        <v>161</v>
      </c>
      <c r="H11" s="54" t="s">
        <v>162</v>
      </c>
      <c r="I11" s="55" t="s">
        <v>162</v>
      </c>
      <c r="J11" s="44">
        <v>5</v>
      </c>
      <c r="K11" s="40">
        <v>5</v>
      </c>
      <c r="L11" s="41" t="s">
        <v>162</v>
      </c>
    </row>
    <row r="12" spans="2:12" s="31" customFormat="1" x14ac:dyDescent="0.25"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32"/>
    </row>
  </sheetData>
  <mergeCells count="1">
    <mergeCell ref="F5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Todos</vt:lpstr>
      <vt:lpstr>Reglamento + Criter. Desempate</vt:lpstr>
      <vt:lpstr>M18-M</vt:lpstr>
      <vt:lpstr>M16-M</vt:lpstr>
      <vt:lpstr>M18-F</vt:lpstr>
      <vt:lpstr>M16-F</vt:lpstr>
      <vt:lpstr>Inclusivo</vt:lpstr>
      <vt:lpstr>Cuadro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Cagigal de Gregorio</dc:creator>
  <cp:lastModifiedBy>a4131</cp:lastModifiedBy>
  <dcterms:created xsi:type="dcterms:W3CDTF">2026-05-26T08:43:06Z</dcterms:created>
  <dcterms:modified xsi:type="dcterms:W3CDTF">2026-06-11T08:13:43Z</dcterms:modified>
</cp:coreProperties>
</file>